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契約課\公契約条例（作業用フォルダ）\労働状況台帳\R5\相模原市労働状況台帳\R4,5年度様式\R5年度\"/>
    </mc:Choice>
  </mc:AlternateContent>
  <bookViews>
    <workbookView xWindow="0" yWindow="0" windowWidth="20490" windowHeight="7560"/>
  </bookViews>
  <sheets>
    <sheet name="注意事項" sheetId="1" r:id="rId1"/>
    <sheet name="R5年度用" sheetId="2" r:id="rId2"/>
  </sheets>
  <definedNames>
    <definedName name="_xlnm.Print_Area" localSheetId="1">'R5年度用'!$A$1:$L$33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2" i="2" l="1"/>
  <c r="O32" i="2"/>
  <c r="T32" i="2" s="1"/>
  <c r="K32" i="2"/>
  <c r="M32" i="2" s="1"/>
  <c r="J32" i="2"/>
  <c r="D32" i="2"/>
  <c r="Q31" i="2"/>
  <c r="O31" i="2"/>
  <c r="T31" i="2" s="1"/>
  <c r="J31" i="2"/>
  <c r="K31" i="2" s="1"/>
  <c r="M31" i="2" s="1"/>
  <c r="D31" i="2"/>
  <c r="T30" i="2"/>
  <c r="Q30" i="2"/>
  <c r="O30" i="2"/>
  <c r="K30" i="2"/>
  <c r="M30" i="2" s="1"/>
  <c r="J30" i="2"/>
  <c r="D30" i="2"/>
  <c r="Q29" i="2"/>
  <c r="T29" i="2" s="1"/>
  <c r="O29" i="2"/>
  <c r="J29" i="2"/>
  <c r="K29" i="2" s="1"/>
  <c r="M29" i="2" s="1"/>
  <c r="D29" i="2"/>
  <c r="Q28" i="2"/>
  <c r="O28" i="2"/>
  <c r="T28" i="2" s="1"/>
  <c r="K28" i="2"/>
  <c r="M28" i="2" s="1"/>
  <c r="J28" i="2"/>
  <c r="D28" i="2"/>
  <c r="Q27" i="2"/>
  <c r="O27" i="2"/>
  <c r="T27" i="2" s="1"/>
  <c r="J27" i="2"/>
  <c r="K27" i="2" s="1"/>
  <c r="M27" i="2" s="1"/>
  <c r="D27" i="2"/>
  <c r="T26" i="2"/>
  <c r="Q26" i="2"/>
  <c r="O26" i="2"/>
  <c r="K26" i="2"/>
  <c r="M26" i="2" s="1"/>
  <c r="J26" i="2"/>
  <c r="D26" i="2"/>
  <c r="Q25" i="2"/>
  <c r="T25" i="2" s="1"/>
  <c r="O25" i="2"/>
  <c r="J25" i="2"/>
  <c r="K25" i="2" s="1"/>
  <c r="M25" i="2" s="1"/>
  <c r="D25" i="2"/>
  <c r="Q24" i="2"/>
  <c r="O24" i="2"/>
  <c r="T24" i="2" s="1"/>
  <c r="K24" i="2"/>
  <c r="M24" i="2" s="1"/>
  <c r="J24" i="2"/>
  <c r="D24" i="2"/>
  <c r="Q23" i="2"/>
  <c r="O23" i="2"/>
  <c r="T23" i="2" s="1"/>
  <c r="J23" i="2"/>
  <c r="K23" i="2" s="1"/>
  <c r="M23" i="2" s="1"/>
  <c r="D23" i="2"/>
  <c r="T22" i="2"/>
  <c r="Q22" i="2"/>
  <c r="O22" i="2"/>
  <c r="K22" i="2"/>
  <c r="M22" i="2" s="1"/>
  <c r="J22" i="2"/>
  <c r="D22" i="2"/>
  <c r="Q21" i="2"/>
  <c r="T21" i="2" s="1"/>
  <c r="O21" i="2"/>
  <c r="J21" i="2"/>
  <c r="K21" i="2" s="1"/>
  <c r="M21" i="2" s="1"/>
  <c r="D21" i="2"/>
  <c r="Q20" i="2"/>
  <c r="O20" i="2"/>
  <c r="T20" i="2" s="1"/>
  <c r="K20" i="2"/>
  <c r="M20" i="2" s="1"/>
  <c r="J20" i="2"/>
  <c r="D20" i="2"/>
  <c r="Q19" i="2"/>
  <c r="O19" i="2"/>
  <c r="T19" i="2" s="1"/>
  <c r="J19" i="2"/>
  <c r="K19" i="2" s="1"/>
  <c r="M19" i="2" s="1"/>
  <c r="D19" i="2"/>
  <c r="T18" i="2"/>
  <c r="Q18" i="2"/>
  <c r="O18" i="2"/>
  <c r="K18" i="2"/>
  <c r="M18" i="2" s="1"/>
  <c r="J18" i="2"/>
  <c r="D18" i="2"/>
  <c r="Q17" i="2"/>
  <c r="T17" i="2" s="1"/>
  <c r="O17" i="2"/>
  <c r="J17" i="2"/>
  <c r="K17" i="2" s="1"/>
  <c r="M17" i="2" s="1"/>
  <c r="D17" i="2"/>
  <c r="Q16" i="2"/>
  <c r="O16" i="2"/>
  <c r="T16" i="2" s="1"/>
  <c r="K16" i="2"/>
  <c r="M16" i="2" s="1"/>
  <c r="J16" i="2"/>
  <c r="D16" i="2"/>
  <c r="Q15" i="2"/>
  <c r="O15" i="2"/>
  <c r="T15" i="2" s="1"/>
  <c r="J15" i="2"/>
  <c r="K15" i="2" s="1"/>
  <c r="M15" i="2" s="1"/>
  <c r="D15" i="2"/>
  <c r="T14" i="2"/>
  <c r="Q14" i="2"/>
  <c r="O14" i="2"/>
  <c r="K14" i="2"/>
  <c r="M14" i="2" s="1"/>
  <c r="J14" i="2"/>
  <c r="D14" i="2"/>
  <c r="Q13" i="2"/>
  <c r="T13" i="2" s="1"/>
  <c r="O13" i="2"/>
  <c r="J13" i="2"/>
  <c r="K13" i="2" s="1"/>
  <c r="M13" i="2" s="1"/>
  <c r="D13" i="2"/>
</calcChain>
</file>

<file path=xl/comments1.xml><?xml version="1.0" encoding="utf-8"?>
<comments xmlns="http://schemas.openxmlformats.org/spreadsheetml/2006/main">
  <authors>
    <author>Administrator</author>
  </authors>
  <commentList>
    <comment ref="G7" authorId="0" shapeId="0">
      <text>
        <r>
          <rPr>
            <b/>
            <sz val="9"/>
            <color indexed="81"/>
            <rFont val="MS P ゴシック"/>
            <family val="3"/>
            <charset val="128"/>
          </rPr>
          <t>労働報酬の額の欄が赤くなっている場合は、こちらに理由の入力をお願いします。
Ex)３０分単位で、給与計算を行っているためなど</t>
        </r>
      </text>
    </comment>
  </commentList>
</comments>
</file>

<file path=xl/sharedStrings.xml><?xml version="1.0" encoding="utf-8"?>
<sst xmlns="http://schemas.openxmlformats.org/spreadsheetml/2006/main" count="60" uniqueCount="55">
  <si>
    <t>労働報酬計算対象期間</t>
    <rPh sb="0" eb="2">
      <t>ロウドウ</t>
    </rPh>
    <rPh sb="2" eb="4">
      <t>ホウシュウ</t>
    </rPh>
    <rPh sb="4" eb="6">
      <t>ケイサン</t>
    </rPh>
    <rPh sb="6" eb="8">
      <t>タイショウ</t>
    </rPh>
    <rPh sb="8" eb="10">
      <t>キカン</t>
    </rPh>
    <phoneticPr fontId="2"/>
  </si>
  <si>
    <t>使用するシート</t>
    <rPh sb="0" eb="2">
      <t>シヨウ</t>
    </rPh>
    <phoneticPr fontId="2"/>
  </si>
  <si>
    <t>R5.4.1～</t>
    <phoneticPr fontId="2"/>
  </si>
  <si>
    <t>R5年度用</t>
    <rPh sb="2" eb="4">
      <t>ネンド</t>
    </rPh>
    <rPh sb="4" eb="5">
      <t>ヨウ</t>
    </rPh>
    <phoneticPr fontId="2"/>
  </si>
  <si>
    <t>☆注意事項☆</t>
    <rPh sb="1" eb="3">
      <t>チュウイ</t>
    </rPh>
    <rPh sb="3" eb="5">
      <t>ジコウ</t>
    </rPh>
    <phoneticPr fontId="2"/>
  </si>
  <si>
    <t>・入力が必要ないセルにはロックがかかっています。</t>
    <rPh sb="1" eb="3">
      <t>ニュウリョク</t>
    </rPh>
    <rPh sb="4" eb="6">
      <t>ヒツヨウ</t>
    </rPh>
    <phoneticPr fontId="2"/>
  </si>
  <si>
    <t>・労働者が多く、行が足りなくなった場合はシートをコピーして使用してください。</t>
    <rPh sb="1" eb="4">
      <t>ロウドウシャ</t>
    </rPh>
    <rPh sb="5" eb="6">
      <t>オオ</t>
    </rPh>
    <rPh sb="8" eb="9">
      <t>ギョウ</t>
    </rPh>
    <rPh sb="10" eb="11">
      <t>タ</t>
    </rPh>
    <rPh sb="17" eb="19">
      <t>バアイ</t>
    </rPh>
    <rPh sb="29" eb="31">
      <t>シヨウ</t>
    </rPh>
    <phoneticPr fontId="2"/>
  </si>
  <si>
    <t>相模原市労働状況台帳（令和５年度指定管理者用）</t>
    <rPh sb="0" eb="4">
      <t>サガミハラシ</t>
    </rPh>
    <rPh sb="4" eb="6">
      <t>ロウドウ</t>
    </rPh>
    <rPh sb="6" eb="8">
      <t>ジョウキョウ</t>
    </rPh>
    <rPh sb="8" eb="10">
      <t>ダイチョウ</t>
    </rPh>
    <rPh sb="11" eb="13">
      <t>レイワ</t>
    </rPh>
    <rPh sb="14" eb="16">
      <t>ネンド</t>
    </rPh>
    <rPh sb="16" eb="18">
      <t>シテイ</t>
    </rPh>
    <rPh sb="18" eb="21">
      <t>カンリシャ</t>
    </rPh>
    <rPh sb="21" eb="22">
      <t>ヨウ</t>
    </rPh>
    <phoneticPr fontId="2"/>
  </si>
  <si>
    <t>作成年月日</t>
    <rPh sb="0" eb="2">
      <t>サクセイ</t>
    </rPh>
    <rPh sb="2" eb="5">
      <t>ネンガッピ</t>
    </rPh>
    <phoneticPr fontId="2"/>
  </si>
  <si>
    <t>指定管理者名</t>
    <rPh sb="0" eb="2">
      <t>シテイ</t>
    </rPh>
    <rPh sb="2" eb="5">
      <t>カンリシャ</t>
    </rPh>
    <rPh sb="5" eb="6">
      <t>ナ</t>
    </rPh>
    <phoneticPr fontId="2"/>
  </si>
  <si>
    <t>公の施設の名称</t>
    <rPh sb="0" eb="1">
      <t>オオヤケ</t>
    </rPh>
    <rPh sb="2" eb="4">
      <t>シセツ</t>
    </rPh>
    <rPh sb="5" eb="7">
      <t>メイショウ</t>
    </rPh>
    <phoneticPr fontId="2"/>
  </si>
  <si>
    <t>指定管理期間</t>
    <rPh sb="0" eb="2">
      <t>シテイ</t>
    </rPh>
    <rPh sb="2" eb="4">
      <t>カンリ</t>
    </rPh>
    <rPh sb="4" eb="6">
      <t>キカン</t>
    </rPh>
    <phoneticPr fontId="2"/>
  </si>
  <si>
    <t>～</t>
    <phoneticPr fontId="2"/>
  </si>
  <si>
    <t>労働報酬の支払われるべき日</t>
    <rPh sb="0" eb="2">
      <t>ロウドウ</t>
    </rPh>
    <rPh sb="2" eb="4">
      <t>ホウシュウ</t>
    </rPh>
    <rPh sb="5" eb="7">
      <t>シハライ</t>
    </rPh>
    <rPh sb="12" eb="13">
      <t>ヒ</t>
    </rPh>
    <phoneticPr fontId="2"/>
  </si>
  <si>
    <t>担当者名</t>
    <rPh sb="0" eb="2">
      <t>タントウ</t>
    </rPh>
    <rPh sb="2" eb="3">
      <t>シャ</t>
    </rPh>
    <rPh sb="3" eb="4">
      <t>メイ</t>
    </rPh>
    <phoneticPr fontId="2"/>
  </si>
  <si>
    <t>電話番号</t>
    <rPh sb="0" eb="2">
      <t>デンワ</t>
    </rPh>
    <rPh sb="2" eb="4">
      <t>バンゴウ</t>
    </rPh>
    <phoneticPr fontId="2"/>
  </si>
  <si>
    <t>備考【労働報酬の額が下限総額（基準額）を下回っている理由について】</t>
    <rPh sb="0" eb="2">
      <t>ビコウ</t>
    </rPh>
    <rPh sb="3" eb="5">
      <t>ロウドウ</t>
    </rPh>
    <rPh sb="5" eb="7">
      <t>ホウシュウ</t>
    </rPh>
    <rPh sb="8" eb="9">
      <t>ガク</t>
    </rPh>
    <rPh sb="10" eb="12">
      <t>カゲン</t>
    </rPh>
    <rPh sb="12" eb="14">
      <t>ソウガク</t>
    </rPh>
    <rPh sb="15" eb="17">
      <t>キジュン</t>
    </rPh>
    <rPh sb="17" eb="18">
      <t>ガク</t>
    </rPh>
    <rPh sb="20" eb="22">
      <t>シタマワ</t>
    </rPh>
    <rPh sb="26" eb="28">
      <t>リユウ</t>
    </rPh>
    <phoneticPr fontId="12"/>
  </si>
  <si>
    <t>下記の労働者に対して公契約条例の内容を周知しました。</t>
    <phoneticPr fontId="2"/>
  </si>
  <si>
    <t>※以下に当月の支給総額、実物給与の当月分それぞれの支給額を入力すると下限額クリアのチェックができます。</t>
    <rPh sb="1" eb="3">
      <t>イカ</t>
    </rPh>
    <rPh sb="4" eb="6">
      <t>トウゲツ</t>
    </rPh>
    <rPh sb="7" eb="9">
      <t>シキュウ</t>
    </rPh>
    <rPh sb="9" eb="11">
      <t>ソウガク</t>
    </rPh>
    <rPh sb="12" eb="14">
      <t>ジツブツ</t>
    </rPh>
    <rPh sb="14" eb="16">
      <t>キュウヨ</t>
    </rPh>
    <rPh sb="17" eb="19">
      <t>トウゲツ</t>
    </rPh>
    <rPh sb="19" eb="20">
      <t>ブン</t>
    </rPh>
    <rPh sb="25" eb="28">
      <t>シキュウガク</t>
    </rPh>
    <rPh sb="29" eb="31">
      <t>ニュウリョク</t>
    </rPh>
    <rPh sb="34" eb="36">
      <t>カゲン</t>
    </rPh>
    <rPh sb="36" eb="37">
      <t>ガク</t>
    </rPh>
    <phoneticPr fontId="2"/>
  </si>
  <si>
    <t>（□にチェックを入れて提出してください。）</t>
    <rPh sb="8" eb="9">
      <t>イ</t>
    </rPh>
    <rPh sb="11" eb="13">
      <t>テイシュツ</t>
    </rPh>
    <phoneticPr fontId="2"/>
  </si>
  <si>
    <t>No</t>
    <phoneticPr fontId="2"/>
  </si>
  <si>
    <t>労働者氏名</t>
    <rPh sb="0" eb="3">
      <t>ロウドウシャ</t>
    </rPh>
    <rPh sb="3" eb="5">
      <t>シメイ</t>
    </rPh>
    <phoneticPr fontId="2"/>
  </si>
  <si>
    <t>職種</t>
    <rPh sb="0" eb="2">
      <t>ショクシュ</t>
    </rPh>
    <phoneticPr fontId="2"/>
  </si>
  <si>
    <t>労働報酬
下限額</t>
    <rPh sb="0" eb="2">
      <t>ロウドウ</t>
    </rPh>
    <rPh sb="2" eb="4">
      <t>ホウシュウ</t>
    </rPh>
    <rPh sb="5" eb="7">
      <t>カゲン</t>
    </rPh>
    <rPh sb="7" eb="8">
      <t>ガク</t>
    </rPh>
    <phoneticPr fontId="2"/>
  </si>
  <si>
    <t>すべての労働に係る労働時間数</t>
    <rPh sb="4" eb="6">
      <t>ロウドウ</t>
    </rPh>
    <rPh sb="7" eb="8">
      <t>カカ</t>
    </rPh>
    <rPh sb="9" eb="11">
      <t>ロウドウ</t>
    </rPh>
    <rPh sb="11" eb="13">
      <t>ジカン</t>
    </rPh>
    <rPh sb="13" eb="14">
      <t>スウ</t>
    </rPh>
    <phoneticPr fontId="2"/>
  </si>
  <si>
    <t>対象業務に係る労働時間数</t>
    <rPh sb="2" eb="4">
      <t>ギョウム</t>
    </rPh>
    <rPh sb="5" eb="6">
      <t>カカ</t>
    </rPh>
    <rPh sb="7" eb="9">
      <t>ロウドウ</t>
    </rPh>
    <rPh sb="9" eb="11">
      <t>ジカン</t>
    </rPh>
    <rPh sb="11" eb="12">
      <t>スウ</t>
    </rPh>
    <phoneticPr fontId="15"/>
  </si>
  <si>
    <t>算定
労働時間</t>
    <rPh sb="0" eb="2">
      <t>サンテイ</t>
    </rPh>
    <rPh sb="3" eb="5">
      <t>ロウドウ</t>
    </rPh>
    <rPh sb="5" eb="7">
      <t>ジカン</t>
    </rPh>
    <phoneticPr fontId="15"/>
  </si>
  <si>
    <t>下限総額
(基準額)</t>
    <rPh sb="0" eb="2">
      <t>カゲン</t>
    </rPh>
    <rPh sb="2" eb="4">
      <t>ソウガク</t>
    </rPh>
    <rPh sb="6" eb="8">
      <t>キジュン</t>
    </rPh>
    <rPh sb="8" eb="9">
      <t>ガク</t>
    </rPh>
    <phoneticPr fontId="2"/>
  </si>
  <si>
    <t>労働報酬
の額</t>
    <rPh sb="0" eb="2">
      <t>ロウドウ</t>
    </rPh>
    <rPh sb="2" eb="4">
      <t>ホウシュウ</t>
    </rPh>
    <rPh sb="6" eb="7">
      <t>ガク</t>
    </rPh>
    <phoneticPr fontId="2"/>
  </si>
  <si>
    <t>下限額チェック</t>
    <rPh sb="0" eb="2">
      <t>カゲン</t>
    </rPh>
    <rPh sb="2" eb="3">
      <t>ガク</t>
    </rPh>
    <phoneticPr fontId="2"/>
  </si>
  <si>
    <t>労働時間による按分が必要なもの</t>
  </si>
  <si>
    <t>労働時間による按分が必要でないもの</t>
    <phoneticPr fontId="2"/>
  </si>
  <si>
    <t>所定時間内</t>
    <phoneticPr fontId="2"/>
  </si>
  <si>
    <t>所定時間外</t>
    <phoneticPr fontId="2"/>
  </si>
  <si>
    <t>休日</t>
    <phoneticPr fontId="2"/>
  </si>
  <si>
    <t>深夜</t>
    <phoneticPr fontId="2"/>
  </si>
  <si>
    <t>個別手当とならないもの</t>
    <rPh sb="0" eb="2">
      <t>コベツ</t>
    </rPh>
    <rPh sb="2" eb="4">
      <t>テアテ</t>
    </rPh>
    <phoneticPr fontId="2"/>
  </si>
  <si>
    <t>実物給与</t>
    <phoneticPr fontId="2"/>
  </si>
  <si>
    <t>時間外割増賃金</t>
    <phoneticPr fontId="2"/>
  </si>
  <si>
    <t>個別手当</t>
    <rPh sb="0" eb="2">
      <t>コベツ</t>
    </rPh>
    <rPh sb="2" eb="4">
      <t>テアテ</t>
    </rPh>
    <phoneticPr fontId="2"/>
  </si>
  <si>
    <t>労働報酬額</t>
    <phoneticPr fontId="2"/>
  </si>
  <si>
    <t>労働報酬下限額（令和４年度対象業務委託契約等）</t>
    <rPh sb="0" eb="2">
      <t>ロウドウ</t>
    </rPh>
    <rPh sb="2" eb="4">
      <t>ホウシュウ</t>
    </rPh>
    <rPh sb="4" eb="6">
      <t>カゲン</t>
    </rPh>
    <rPh sb="6" eb="7">
      <t>ガク</t>
    </rPh>
    <rPh sb="8" eb="10">
      <t>レイワ</t>
    </rPh>
    <rPh sb="21" eb="22">
      <t>トウ</t>
    </rPh>
    <phoneticPr fontId="2"/>
  </si>
  <si>
    <t>a</t>
    <phoneticPr fontId="2"/>
  </si>
  <si>
    <t>b</t>
    <phoneticPr fontId="2"/>
  </si>
  <si>
    <t>c</t>
    <phoneticPr fontId="2"/>
  </si>
  <si>
    <t>d</t>
    <phoneticPr fontId="2"/>
  </si>
  <si>
    <t>e</t>
    <phoneticPr fontId="2"/>
  </si>
  <si>
    <t>f</t>
    <phoneticPr fontId="2"/>
  </si>
  <si>
    <t>g</t>
    <phoneticPr fontId="2"/>
  </si>
  <si>
    <t>h=a×g</t>
    <phoneticPr fontId="2"/>
  </si>
  <si>
    <t>支給額</t>
    <rPh sb="0" eb="2">
      <t>シキュウ</t>
    </rPh>
    <rPh sb="2" eb="3">
      <t>ガク</t>
    </rPh>
    <phoneticPr fontId="2"/>
  </si>
  <si>
    <t>按分後の額</t>
    <rPh sb="0" eb="2">
      <t>アンブン</t>
    </rPh>
    <rPh sb="2" eb="3">
      <t>ゴ</t>
    </rPh>
    <rPh sb="4" eb="5">
      <t>ガク</t>
    </rPh>
    <phoneticPr fontId="2"/>
  </si>
  <si>
    <t>※ g=c＋d×1.25＋e×1.35＋f×0.25</t>
    <phoneticPr fontId="2"/>
  </si>
  <si>
    <t>※　按分は所定時間内の時間数による按分ですので、ｃ／ｂの割合となります。</t>
    <rPh sb="2" eb="4">
      <t>アンブン</t>
    </rPh>
    <rPh sb="5" eb="7">
      <t>ショテイ</t>
    </rPh>
    <rPh sb="7" eb="9">
      <t>ジカン</t>
    </rPh>
    <rPh sb="9" eb="10">
      <t>ナイ</t>
    </rPh>
    <rPh sb="11" eb="13">
      <t>ジカン</t>
    </rPh>
    <rPh sb="13" eb="14">
      <t>スウ</t>
    </rPh>
    <rPh sb="17" eb="19">
      <t>アンブン</t>
    </rPh>
    <rPh sb="28" eb="30">
      <t>ワリアイ</t>
    </rPh>
    <phoneticPr fontId="2"/>
  </si>
  <si>
    <t>※この様式は、労働報酬計算対象期間が令和５年度のものが対象です※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</si>
</sst>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411]ge\.m\.d;@"/>
  </numFmts>
  <fonts count="19">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theme="1"/>
      <name val="HGP創英角ｺﾞｼｯｸUB"/>
      <family val="3"/>
      <charset val="128"/>
    </font>
    <font>
      <sz val="12"/>
      <color theme="1"/>
      <name val="HGP創英角ｺﾞｼｯｸUB"/>
      <family val="3"/>
      <charset val="128"/>
    </font>
    <font>
      <sz val="14"/>
      <color theme="1"/>
      <name val="HGP創英角ｺﾞｼｯｸUB"/>
      <family val="3"/>
      <charset val="128"/>
    </font>
    <font>
      <sz val="16"/>
      <name val="HGP創英角ｺﾞｼｯｸUB"/>
      <family val="3"/>
      <charset val="128"/>
    </font>
    <font>
      <sz val="11"/>
      <color indexed="8"/>
      <name val="ＭＳ Ｐゴシック"/>
      <family val="3"/>
      <charset val="128"/>
    </font>
    <font>
      <sz val="14"/>
      <name val="ＭＳ Ｐゴシック"/>
      <family val="3"/>
      <charset val="128"/>
    </font>
    <font>
      <sz val="11"/>
      <name val="ＭＳ Ｐゴシック"/>
      <family val="3"/>
      <charset val="128"/>
    </font>
    <font>
      <sz val="12"/>
      <name val="ＭＳ Ｐゴシック"/>
      <family val="3"/>
      <charset val="128"/>
    </font>
    <font>
      <sz val="11"/>
      <name val="游ゴシック"/>
      <family val="3"/>
      <charset val="128"/>
      <scheme val="minor"/>
    </font>
    <font>
      <sz val="6"/>
      <name val="游ゴシック"/>
      <family val="2"/>
      <charset val="128"/>
      <scheme val="minor"/>
    </font>
    <font>
      <sz val="9"/>
      <name val="游ゴシック"/>
      <family val="3"/>
      <charset val="128"/>
      <scheme val="minor"/>
    </font>
    <font>
      <sz val="9"/>
      <name val="ＭＳ Ｐゴシック"/>
      <family val="3"/>
      <charset val="128"/>
    </font>
    <font>
      <b/>
      <sz val="18"/>
      <color indexed="56"/>
      <name val="ＭＳ Ｐゴシック"/>
      <family val="3"/>
      <charset val="128"/>
    </font>
    <font>
      <sz val="11"/>
      <name val="ＭＳ ゴシック"/>
      <family val="3"/>
      <charset val="128"/>
    </font>
    <font>
      <b/>
      <sz val="9"/>
      <color indexed="81"/>
      <name val="MS P ゴシック"/>
      <family val="3"/>
      <charset val="128"/>
    </font>
    <font>
      <sz val="9"/>
      <color rgb="FFFF0000"/>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26"/>
        <bgColor indexed="64"/>
      </patternFill>
    </fill>
    <fill>
      <patternFill patternType="solid">
        <fgColor rgb="FFCCFFFF"/>
        <bgColor indexed="64"/>
      </patternFill>
    </fill>
    <fill>
      <patternFill patternType="solid">
        <fgColor indexed="13"/>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thin">
        <color indexed="64"/>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hair">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12">
    <xf numFmtId="0" fontId="0" fillId="0" borderId="0" xfId="0">
      <alignment vertical="center"/>
    </xf>
    <xf numFmtId="0" fontId="3" fillId="0" borderId="0" xfId="0" applyFont="1">
      <alignment vertical="center"/>
    </xf>
    <xf numFmtId="0" fontId="4" fillId="0" borderId="0" xfId="0" applyFont="1">
      <alignment vertical="center"/>
    </xf>
    <xf numFmtId="0" fontId="3" fillId="0" borderId="1" xfId="0" applyFont="1" applyBorder="1">
      <alignment vertical="center"/>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5" fillId="0" borderId="0" xfId="0" applyFont="1">
      <alignment vertical="center"/>
    </xf>
    <xf numFmtId="0" fontId="3" fillId="0" borderId="4" xfId="0" applyFont="1" applyBorder="1" applyAlignment="1">
      <alignment horizontal="center" vertical="center"/>
    </xf>
    <xf numFmtId="38" fontId="8" fillId="0" borderId="0" xfId="1" applyFont="1" applyFill="1">
      <alignment vertical="center"/>
    </xf>
    <xf numFmtId="38" fontId="9" fillId="0" borderId="0" xfId="1" applyFont="1" applyFill="1">
      <alignment vertical="center"/>
    </xf>
    <xf numFmtId="38" fontId="9" fillId="0" borderId="0" xfId="1" applyFont="1" applyFill="1" applyAlignment="1">
      <alignment vertical="center"/>
    </xf>
    <xf numFmtId="38" fontId="9" fillId="0" borderId="0" xfId="1" applyFont="1" applyFill="1" applyBorder="1" applyAlignment="1" applyProtection="1">
      <alignment horizontal="center" vertical="center"/>
      <protection locked="0"/>
    </xf>
    <xf numFmtId="38" fontId="9" fillId="3" borderId="0" xfId="1" applyFont="1" applyFill="1">
      <alignment vertical="center"/>
    </xf>
    <xf numFmtId="38" fontId="10" fillId="3" borderId="0" xfId="1" applyFont="1" applyFill="1">
      <alignment vertical="center"/>
    </xf>
    <xf numFmtId="177" fontId="9" fillId="0" borderId="2" xfId="1" applyNumberFormat="1" applyFont="1" applyFill="1" applyBorder="1" applyAlignment="1" applyProtection="1">
      <alignment horizontal="right" vertical="center"/>
      <protection locked="0"/>
    </xf>
    <xf numFmtId="177" fontId="9" fillId="2" borderId="5" xfId="1" applyNumberFormat="1" applyFont="1" applyFill="1" applyBorder="1" applyAlignment="1">
      <alignment horizontal="center" vertical="center"/>
    </xf>
    <xf numFmtId="177" fontId="9" fillId="0" borderId="3" xfId="1" applyNumberFormat="1" applyFont="1" applyFill="1" applyBorder="1" applyAlignment="1" applyProtection="1">
      <alignment horizontal="left" vertical="center"/>
      <protection locked="0"/>
    </xf>
    <xf numFmtId="38" fontId="9" fillId="0" borderId="0" xfId="1" applyFont="1" applyFill="1" applyBorder="1" applyAlignment="1">
      <alignment horizontal="left" vertical="center" shrinkToFit="1"/>
    </xf>
    <xf numFmtId="0" fontId="13" fillId="0" borderId="0" xfId="0" applyFont="1" applyFill="1">
      <alignment vertical="center"/>
    </xf>
    <xf numFmtId="38" fontId="9" fillId="0" borderId="0" xfId="1" applyFont="1" applyFill="1" applyBorder="1" applyAlignment="1">
      <alignment horizontal="left" vertical="center" indent="3"/>
    </xf>
    <xf numFmtId="38" fontId="9" fillId="0" borderId="0" xfId="1" applyFont="1" applyFill="1" applyBorder="1" applyAlignment="1">
      <alignment vertical="center" shrinkToFit="1"/>
    </xf>
    <xf numFmtId="0" fontId="11" fillId="0" borderId="0" xfId="0" applyFont="1" applyFill="1" applyBorder="1" applyAlignment="1">
      <alignment horizontal="left" vertical="center"/>
    </xf>
    <xf numFmtId="38" fontId="9" fillId="0" borderId="0" xfId="1" applyFont="1" applyFill="1" applyBorder="1" applyAlignment="1">
      <alignment horizontal="center" vertical="center"/>
    </xf>
    <xf numFmtId="38" fontId="9" fillId="0" borderId="0" xfId="1" applyFont="1" applyFill="1" applyBorder="1" applyAlignment="1">
      <alignment horizontal="left" vertical="center"/>
    </xf>
    <xf numFmtId="0" fontId="11" fillId="0" borderId="0" xfId="0" applyFont="1" applyFill="1">
      <alignment vertical="center"/>
    </xf>
    <xf numFmtId="0" fontId="11" fillId="3" borderId="0" xfId="0" applyFont="1" applyFill="1">
      <alignment vertical="center"/>
    </xf>
    <xf numFmtId="38" fontId="9" fillId="2" borderId="13" xfId="1" applyFont="1" applyFill="1" applyBorder="1" applyAlignment="1">
      <alignment horizontal="distributed" vertical="center" wrapText="1"/>
    </xf>
    <xf numFmtId="38" fontId="14" fillId="2" borderId="13" xfId="1" applyFont="1" applyFill="1" applyBorder="1" applyAlignment="1">
      <alignment horizontal="distributed" vertical="center" wrapText="1"/>
    </xf>
    <xf numFmtId="38" fontId="9" fillId="2" borderId="13" xfId="1" applyFont="1" applyFill="1" applyBorder="1" applyAlignment="1">
      <alignment horizontal="distributed" vertical="center"/>
    </xf>
    <xf numFmtId="0" fontId="0" fillId="3" borderId="0" xfId="0" applyFill="1">
      <alignment vertical="center"/>
    </xf>
    <xf numFmtId="0" fontId="11" fillId="2" borderId="19" xfId="0" applyFont="1" applyFill="1" applyBorder="1" applyAlignment="1">
      <alignment vertical="center"/>
    </xf>
    <xf numFmtId="0" fontId="11" fillId="2" borderId="21" xfId="0" applyFont="1" applyFill="1" applyBorder="1" applyAlignment="1">
      <alignment horizontal="center" vertical="center"/>
    </xf>
    <xf numFmtId="38" fontId="9" fillId="2" borderId="22" xfId="1" applyFont="1" applyFill="1" applyBorder="1" applyAlignment="1">
      <alignment horizontal="distributed" vertical="center"/>
    </xf>
    <xf numFmtId="38" fontId="9" fillId="2" borderId="21" xfId="1" applyFont="1" applyFill="1" applyBorder="1" applyAlignment="1">
      <alignment horizontal="center" vertical="center" wrapText="1"/>
    </xf>
    <xf numFmtId="38" fontId="10" fillId="5" borderId="0" xfId="1" applyFont="1" applyFill="1" applyBorder="1">
      <alignment vertical="center"/>
    </xf>
    <xf numFmtId="38" fontId="9" fillId="2" borderId="24" xfId="1" applyFont="1" applyFill="1" applyBorder="1" applyAlignment="1">
      <alignment horizontal="center" vertical="center"/>
    </xf>
    <xf numFmtId="38" fontId="9" fillId="2" borderId="31" xfId="1" applyFont="1" applyFill="1" applyBorder="1" applyAlignment="1">
      <alignment horizontal="center" vertical="center"/>
    </xf>
    <xf numFmtId="38" fontId="9" fillId="2" borderId="32" xfId="1" applyFont="1" applyFill="1" applyBorder="1" applyAlignment="1">
      <alignment horizontal="center" vertical="center"/>
    </xf>
    <xf numFmtId="38" fontId="10" fillId="3" borderId="0" xfId="1" applyFont="1" applyFill="1" applyBorder="1" applyAlignment="1">
      <alignment horizontal="left" vertical="center"/>
    </xf>
    <xf numFmtId="0" fontId="11" fillId="0" borderId="33" xfId="0" applyFont="1" applyFill="1" applyBorder="1" applyAlignment="1">
      <alignment vertical="center"/>
    </xf>
    <xf numFmtId="0" fontId="11" fillId="0" borderId="34" xfId="0" applyFont="1" applyFill="1" applyBorder="1" applyAlignment="1" applyProtection="1">
      <alignment vertical="center"/>
      <protection locked="0"/>
    </xf>
    <xf numFmtId="0" fontId="11" fillId="0" borderId="34" xfId="0" applyFont="1" applyFill="1" applyBorder="1" applyAlignment="1" applyProtection="1">
      <alignment vertical="center" shrinkToFit="1"/>
      <protection locked="0"/>
    </xf>
    <xf numFmtId="38" fontId="8" fillId="5" borderId="34" xfId="1" applyFont="1" applyFill="1" applyBorder="1" applyAlignment="1">
      <alignment vertical="center"/>
    </xf>
    <xf numFmtId="38" fontId="8" fillId="0" borderId="35" xfId="1" applyFont="1" applyFill="1" applyBorder="1" applyAlignment="1" applyProtection="1">
      <alignment vertical="center"/>
      <protection locked="0"/>
    </xf>
    <xf numFmtId="38" fontId="8" fillId="0" borderId="34" xfId="1" applyFont="1" applyFill="1" applyBorder="1" applyProtection="1">
      <alignment vertical="center"/>
      <protection locked="0"/>
    </xf>
    <xf numFmtId="38" fontId="8" fillId="5" borderId="34" xfId="1" applyNumberFormat="1" applyFont="1" applyFill="1" applyBorder="1" applyAlignment="1">
      <alignment vertical="center"/>
    </xf>
    <xf numFmtId="38" fontId="8" fillId="0" borderId="36" xfId="1" applyFont="1" applyFill="1" applyBorder="1" applyAlignment="1" applyProtection="1">
      <alignment vertical="center"/>
      <protection locked="0"/>
    </xf>
    <xf numFmtId="38" fontId="8" fillId="5" borderId="31" xfId="1" applyFont="1" applyFill="1" applyBorder="1">
      <alignment vertical="center"/>
    </xf>
    <xf numFmtId="38" fontId="8" fillId="0" borderId="37" xfId="1" applyFont="1" applyFill="1" applyBorder="1" applyProtection="1">
      <alignment vertical="center"/>
      <protection locked="0"/>
    </xf>
    <xf numFmtId="38" fontId="8" fillId="3" borderId="36" xfId="1" applyFont="1" applyFill="1" applyBorder="1" applyAlignment="1">
      <alignment vertical="center"/>
    </xf>
    <xf numFmtId="38" fontId="10" fillId="3" borderId="0" xfId="1" applyFont="1" applyFill="1" applyBorder="1">
      <alignment vertical="center"/>
    </xf>
    <xf numFmtId="38" fontId="8" fillId="5" borderId="34" xfId="1" applyFont="1" applyFill="1" applyBorder="1">
      <alignment vertical="center"/>
    </xf>
    <xf numFmtId="38" fontId="8" fillId="0" borderId="35" xfId="1" applyFont="1" applyFill="1" applyBorder="1" applyProtection="1">
      <alignment vertical="center"/>
      <protection locked="0"/>
    </xf>
    <xf numFmtId="38" fontId="8" fillId="0" borderId="31" xfId="1" applyFont="1" applyFill="1" applyBorder="1" applyProtection="1">
      <alignment vertical="center"/>
      <protection locked="0"/>
    </xf>
    <xf numFmtId="0" fontId="11" fillId="0" borderId="0" xfId="0" applyFont="1" applyFill="1" applyProtection="1">
      <alignment vertical="center"/>
      <protection locked="0"/>
    </xf>
    <xf numFmtId="38" fontId="16" fillId="0" borderId="0" xfId="1" applyFont="1" applyFill="1">
      <alignment vertical="center"/>
    </xf>
    <xf numFmtId="38" fontId="16" fillId="0" borderId="0" xfId="1" applyFont="1" applyFill="1" applyAlignment="1">
      <alignment horizontal="right" vertical="center"/>
    </xf>
    <xf numFmtId="38" fontId="11" fillId="0" borderId="0" xfId="0" applyNumberFormat="1" applyFont="1" applyFill="1">
      <alignment vertical="center"/>
    </xf>
    <xf numFmtId="0" fontId="9" fillId="2" borderId="13" xfId="0" applyFont="1" applyFill="1" applyBorder="1" applyAlignment="1">
      <alignment horizontal="distributed" vertical="center" wrapText="1"/>
    </xf>
    <xf numFmtId="0" fontId="9" fillId="2" borderId="21"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18" fillId="0" borderId="0" xfId="0" applyFont="1" applyFill="1" applyAlignment="1">
      <alignment vertical="top"/>
    </xf>
    <xf numFmtId="0" fontId="9" fillId="0" borderId="0" xfId="0" applyFont="1" applyFill="1">
      <alignment vertical="center"/>
    </xf>
    <xf numFmtId="0" fontId="11" fillId="0" borderId="0" xfId="0" applyFont="1" applyFill="1" applyBorder="1" applyAlignment="1" applyProtection="1">
      <alignment horizontal="left" vertical="center"/>
    </xf>
    <xf numFmtId="177" fontId="9" fillId="0" borderId="0" xfId="1" applyNumberFormat="1" applyFont="1" applyFill="1" applyBorder="1" applyAlignment="1" applyProtection="1">
      <alignment horizontal="left" vertical="center"/>
    </xf>
    <xf numFmtId="0" fontId="6" fillId="0" borderId="0" xfId="0" applyFont="1" applyAlignment="1">
      <alignment horizontal="left" vertical="center"/>
    </xf>
    <xf numFmtId="38" fontId="9" fillId="2" borderId="28" xfId="1" applyFont="1" applyFill="1" applyBorder="1" applyAlignment="1">
      <alignment horizontal="center" vertical="center"/>
    </xf>
    <xf numFmtId="38" fontId="9" fillId="2" borderId="30" xfId="1" applyFont="1" applyFill="1" applyBorder="1" applyAlignment="1">
      <alignment horizontal="center" vertical="center"/>
    </xf>
    <xf numFmtId="38" fontId="9" fillId="2" borderId="17" xfId="1" applyFont="1" applyFill="1" applyBorder="1" applyAlignment="1">
      <alignment horizontal="center" vertical="center"/>
    </xf>
    <xf numFmtId="0" fontId="9" fillId="0" borderId="15" xfId="0" applyFont="1" applyBorder="1" applyAlignment="1">
      <alignment vertical="center"/>
    </xf>
    <xf numFmtId="38" fontId="9" fillId="2" borderId="14" xfId="1" applyFont="1" applyFill="1" applyBorder="1" applyAlignment="1">
      <alignment horizontal="center" vertical="center" wrapText="1"/>
    </xf>
    <xf numFmtId="0" fontId="11" fillId="0" borderId="18" xfId="0" applyFont="1" applyBorder="1" applyAlignment="1">
      <alignment vertical="center" wrapText="1"/>
    </xf>
    <xf numFmtId="38" fontId="14" fillId="2" borderId="24" xfId="1" applyFont="1" applyFill="1" applyBorder="1" applyAlignment="1">
      <alignment horizontal="center" vertical="center" wrapText="1"/>
    </xf>
    <xf numFmtId="0" fontId="11" fillId="0" borderId="25" xfId="0" applyFont="1" applyBorder="1">
      <alignment vertical="center"/>
    </xf>
    <xf numFmtId="38" fontId="9" fillId="2" borderId="26" xfId="1" applyFont="1" applyFill="1" applyBorder="1" applyAlignment="1">
      <alignment horizontal="center" vertical="center" wrapText="1"/>
    </xf>
    <xf numFmtId="38" fontId="9" fillId="2" borderId="25" xfId="1" applyFont="1" applyFill="1" applyBorder="1" applyAlignment="1">
      <alignment horizontal="center" vertical="center" wrapText="1"/>
    </xf>
    <xf numFmtId="38" fontId="9" fillId="2" borderId="27" xfId="1" applyFont="1" applyFill="1" applyBorder="1" applyAlignment="1">
      <alignment horizontal="center" vertical="center" wrapText="1"/>
    </xf>
    <xf numFmtId="0" fontId="11" fillId="0" borderId="31" xfId="0" applyFont="1" applyBorder="1" applyAlignment="1">
      <alignment horizontal="center" vertical="center" wrapText="1"/>
    </xf>
    <xf numFmtId="38" fontId="9" fillId="2" borderId="2" xfId="1" applyFont="1" applyFill="1" applyBorder="1" applyAlignment="1">
      <alignment horizontal="distributed" vertical="center" indent="3"/>
    </xf>
    <xf numFmtId="38" fontId="9" fillId="2" borderId="5" xfId="1" applyFont="1" applyFill="1" applyBorder="1" applyAlignment="1">
      <alignment horizontal="distributed" vertical="center" indent="3"/>
    </xf>
    <xf numFmtId="38" fontId="9" fillId="2" borderId="3" xfId="1" applyFont="1" applyFill="1" applyBorder="1" applyAlignment="1">
      <alignment horizontal="distributed" vertical="center" indent="3"/>
    </xf>
    <xf numFmtId="38" fontId="9" fillId="0" borderId="2" xfId="1" applyFont="1" applyFill="1" applyBorder="1" applyAlignment="1" applyProtection="1">
      <alignment vertical="center" shrinkToFit="1"/>
      <protection locked="0"/>
    </xf>
    <xf numFmtId="0" fontId="11" fillId="0" borderId="5" xfId="0" applyFont="1" applyFill="1" applyBorder="1" applyAlignment="1" applyProtection="1">
      <alignment vertical="center" shrinkToFit="1"/>
      <protection locked="0"/>
    </xf>
    <xf numFmtId="0" fontId="11" fillId="0" borderId="3" xfId="0" applyFont="1" applyFill="1" applyBorder="1" applyAlignment="1" applyProtection="1">
      <alignment vertical="center" shrinkToFit="1"/>
      <protection locked="0"/>
    </xf>
    <xf numFmtId="38" fontId="9" fillId="4" borderId="2" xfId="1" applyFont="1" applyFill="1" applyBorder="1" applyAlignment="1">
      <alignment horizontal="left" vertical="center"/>
    </xf>
    <xf numFmtId="38" fontId="9" fillId="4" borderId="5" xfId="1" applyFont="1" applyFill="1" applyBorder="1" applyAlignment="1">
      <alignment horizontal="left" vertical="center"/>
    </xf>
    <xf numFmtId="38" fontId="9" fillId="4" borderId="3" xfId="1" applyFont="1" applyFill="1" applyBorder="1" applyAlignment="1">
      <alignment horizontal="left" vertical="center"/>
    </xf>
    <xf numFmtId="38" fontId="9" fillId="0" borderId="6" xfId="1" applyFont="1" applyFill="1" applyBorder="1" applyAlignment="1" applyProtection="1">
      <alignment horizontal="left" vertical="top"/>
      <protection locked="0"/>
    </xf>
    <xf numFmtId="38" fontId="9" fillId="0" borderId="7" xfId="1" applyFont="1" applyFill="1" applyBorder="1" applyAlignment="1" applyProtection="1">
      <alignment horizontal="left" vertical="top"/>
      <protection locked="0"/>
    </xf>
    <xf numFmtId="38" fontId="9" fillId="0" borderId="8" xfId="1" applyFont="1" applyFill="1" applyBorder="1" applyAlignment="1" applyProtection="1">
      <alignment horizontal="left" vertical="top"/>
      <protection locked="0"/>
    </xf>
    <xf numFmtId="38" fontId="9" fillId="0" borderId="9" xfId="1" applyFont="1" applyFill="1" applyBorder="1" applyAlignment="1" applyProtection="1">
      <alignment horizontal="left" vertical="top"/>
      <protection locked="0"/>
    </xf>
    <xf numFmtId="38" fontId="9" fillId="0" borderId="10" xfId="1" applyFont="1" applyFill="1" applyBorder="1" applyAlignment="1" applyProtection="1">
      <alignment horizontal="left" vertical="top"/>
      <protection locked="0"/>
    </xf>
    <xf numFmtId="38" fontId="9" fillId="0" borderId="11" xfId="1" applyFont="1" applyFill="1" applyBorder="1" applyAlignment="1" applyProtection="1">
      <alignment horizontal="left" vertical="top"/>
      <protection locked="0"/>
    </xf>
    <xf numFmtId="38" fontId="9" fillId="3" borderId="0" xfId="1" applyFont="1" applyFill="1" applyAlignment="1">
      <alignment vertical="center" wrapText="1"/>
    </xf>
    <xf numFmtId="38" fontId="9" fillId="2" borderId="12" xfId="1" applyFont="1" applyFill="1" applyBorder="1" applyAlignment="1">
      <alignment horizontal="center" vertical="center"/>
    </xf>
    <xf numFmtId="0" fontId="11" fillId="2" borderId="20" xfId="0" applyFont="1" applyFill="1" applyBorder="1" applyAlignment="1">
      <alignment horizontal="center" vertical="center"/>
    </xf>
    <xf numFmtId="38" fontId="9" fillId="2" borderId="13" xfId="1" applyFont="1" applyFill="1" applyBorder="1" applyAlignment="1">
      <alignment horizontal="center" vertical="center"/>
    </xf>
    <xf numFmtId="0" fontId="11" fillId="2" borderId="21" xfId="0" applyFont="1" applyFill="1" applyBorder="1" applyAlignment="1">
      <alignment horizontal="center" vertical="center"/>
    </xf>
    <xf numFmtId="38" fontId="9" fillId="2" borderId="15" xfId="1"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30" xfId="0" applyFont="1" applyFill="1" applyBorder="1" applyAlignment="1">
      <alignment horizontal="center" vertical="center" wrapText="1"/>
    </xf>
    <xf numFmtId="38" fontId="9" fillId="2" borderId="2" xfId="1" applyFont="1" applyFill="1" applyBorder="1" applyAlignment="1">
      <alignment horizontal="distributed" vertical="center" indent="1"/>
    </xf>
    <xf numFmtId="0" fontId="11" fillId="2" borderId="5" xfId="0" applyFont="1" applyFill="1" applyBorder="1" applyAlignment="1">
      <alignment horizontal="distributed" vertical="center" indent="1"/>
    </xf>
    <xf numFmtId="0" fontId="11" fillId="2" borderId="3" xfId="0" applyFont="1" applyFill="1" applyBorder="1" applyAlignment="1">
      <alignment horizontal="distributed" vertical="center" indent="1"/>
    </xf>
    <xf numFmtId="176" fontId="9" fillId="0" borderId="2" xfId="1" applyNumberFormat="1" applyFont="1" applyFill="1" applyBorder="1" applyAlignment="1" applyProtection="1">
      <alignment horizontal="left" vertical="center"/>
      <protection locked="0"/>
    </xf>
    <xf numFmtId="0" fontId="11" fillId="0" borderId="5" xfId="0" applyFont="1" applyFill="1" applyBorder="1" applyAlignment="1" applyProtection="1">
      <alignment horizontal="left" vertical="center"/>
      <protection locked="0"/>
    </xf>
    <xf numFmtId="0" fontId="11" fillId="0" borderId="3" xfId="0" applyFont="1" applyFill="1" applyBorder="1" applyAlignment="1" applyProtection="1">
      <alignment horizontal="left" vertical="center"/>
      <protection locked="0"/>
    </xf>
    <xf numFmtId="38" fontId="9" fillId="2" borderId="2" xfId="1" applyFont="1" applyFill="1" applyBorder="1" applyAlignment="1">
      <alignment horizontal="center" vertical="center"/>
    </xf>
    <xf numFmtId="38" fontId="9" fillId="2" borderId="3" xfId="1" applyFont="1" applyFill="1" applyBorder="1" applyAlignment="1">
      <alignment horizontal="center" vertical="center"/>
    </xf>
    <xf numFmtId="176" fontId="9" fillId="0" borderId="2" xfId="1" applyNumberFormat="1" applyFont="1" applyFill="1" applyBorder="1" applyAlignment="1" applyProtection="1">
      <alignment horizontal="center" vertical="center"/>
      <protection locked="0"/>
    </xf>
    <xf numFmtId="176" fontId="9" fillId="0" borderId="3" xfId="1" applyNumberFormat="1" applyFont="1" applyFill="1" applyBorder="1" applyAlignment="1" applyProtection="1">
      <alignment horizontal="center" vertical="center"/>
      <protection locked="0"/>
    </xf>
  </cellXfs>
  <cellStyles count="2">
    <cellStyle name="桁区切り 2" xfId="1"/>
    <cellStyle name="標準" xfId="0" builtinId="0"/>
  </cellStyles>
  <dxfs count="3">
    <dxf>
      <font>
        <color rgb="FF9C0006"/>
      </font>
      <fill>
        <patternFill>
          <bgColor rgb="FFFFC7CE"/>
        </patternFill>
      </fill>
    </dxf>
    <dxf>
      <fill>
        <patternFill>
          <bgColor indexed="45"/>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16</xdr:row>
      <xdr:rowOff>28575</xdr:rowOff>
    </xdr:from>
    <xdr:to>
      <xdr:col>0</xdr:col>
      <xdr:colOff>47625</xdr:colOff>
      <xdr:row>17</xdr:row>
      <xdr:rowOff>180975</xdr:rowOff>
    </xdr:to>
    <xdr:sp macro="" textlink="">
      <xdr:nvSpPr>
        <xdr:cNvPr id="2" name="Text Box 2"/>
        <xdr:cNvSpPr txBox="1">
          <a:spLocks noChangeArrowheads="1"/>
        </xdr:cNvSpPr>
      </xdr:nvSpPr>
      <xdr:spPr bwMode="auto">
        <a:xfrm>
          <a:off x="0" y="3248025"/>
          <a:ext cx="4762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Century" pitchFamily="18" charset="0"/>
              <a:ea typeface="ＭＳ Ｐゴシック"/>
            </a:rPr>
            <a:t>1</a:t>
          </a:r>
          <a:r>
            <a:rPr lang="en-US" altLang="ja-JP" sz="1100" b="0" i="0" u="none" strike="noStrike" baseline="0">
              <a:solidFill>
                <a:srgbClr val="000000"/>
              </a:solidFill>
              <a:latin typeface="Century" pitchFamily="18" charset="0"/>
              <a:ea typeface="ＭＳ Ｐゴシック"/>
            </a:rPr>
            <a:t>5</a:t>
          </a:r>
        </a:p>
      </xdr:txBody>
    </xdr:sp>
    <xdr:clientData/>
  </xdr:twoCellAnchor>
  <mc:AlternateContent xmlns:mc="http://schemas.openxmlformats.org/markup-compatibility/2006">
    <mc:Choice xmlns:a14="http://schemas.microsoft.com/office/drawing/2010/main" Requires="a14">
      <xdr:twoCellAnchor editAs="oneCell">
        <xdr:from>
          <xdr:col>0</xdr:col>
          <xdr:colOff>66675</xdr:colOff>
          <xdr:row>6</xdr:row>
          <xdr:rowOff>171450</xdr:rowOff>
        </xdr:from>
        <xdr:to>
          <xdr:col>0</xdr:col>
          <xdr:colOff>285750</xdr:colOff>
          <xdr:row>8</xdr:row>
          <xdr:rowOff>28575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abSelected="1" zoomScale="115" zoomScaleNormal="115" workbookViewId="0">
      <selection sqref="A1:D1"/>
    </sheetView>
  </sheetViews>
  <sheetFormatPr defaultRowHeight="13.5"/>
  <cols>
    <col min="1" max="1" width="6.25" style="1" customWidth="1"/>
    <col min="2" max="2" width="27.125" style="1" bestFit="1" customWidth="1"/>
    <col min="3" max="3" width="39.375" style="1" customWidth="1"/>
    <col min="4" max="4" width="14.5" style="1" customWidth="1"/>
    <col min="5" max="16384" width="9" style="1"/>
  </cols>
  <sheetData>
    <row r="1" spans="1:4" ht="30.75" customHeight="1">
      <c r="A1" s="65" t="s">
        <v>54</v>
      </c>
      <c r="B1" s="65"/>
      <c r="C1" s="65"/>
      <c r="D1" s="65"/>
    </row>
    <row r="2" spans="1:4" s="2" customFormat="1" ht="14.25" customHeight="1"/>
    <row r="3" spans="1:4" s="2" customFormat="1" ht="21" customHeight="1">
      <c r="A3" s="3"/>
      <c r="B3" s="4" t="s">
        <v>0</v>
      </c>
      <c r="C3" s="4" t="s">
        <v>1</v>
      </c>
    </row>
    <row r="4" spans="1:4" s="2" customFormat="1" ht="21" customHeight="1">
      <c r="A4" s="7">
        <v>1</v>
      </c>
      <c r="B4" s="5" t="s">
        <v>2</v>
      </c>
      <c r="C4" s="5" t="s">
        <v>3</v>
      </c>
    </row>
    <row r="5" spans="1:4" s="2" customFormat="1" ht="21" customHeight="1">
      <c r="A5" s="6"/>
    </row>
    <row r="6" spans="1:4" s="2" customFormat="1" ht="21" customHeight="1">
      <c r="A6" s="2" t="s">
        <v>4</v>
      </c>
    </row>
    <row r="7" spans="1:4" s="2" customFormat="1" ht="21" customHeight="1">
      <c r="A7" s="2" t="s">
        <v>5</v>
      </c>
    </row>
    <row r="8" spans="1:4" s="2" customFormat="1" ht="21" customHeight="1">
      <c r="A8" s="2" t="s">
        <v>6</v>
      </c>
    </row>
    <row r="9" spans="1:4" s="2" customFormat="1" ht="21" customHeight="1"/>
  </sheetData>
  <mergeCells count="1">
    <mergeCell ref="A1:D1"/>
  </mergeCells>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pageSetUpPr fitToPage="1"/>
  </sheetPr>
  <dimension ref="A1:X62"/>
  <sheetViews>
    <sheetView view="pageBreakPreview" zoomScaleNormal="75" zoomScaleSheetLayoutView="100" workbookViewId="0"/>
  </sheetViews>
  <sheetFormatPr defaultRowHeight="18.75"/>
  <cols>
    <col min="1" max="1" width="4.125" style="24" customWidth="1"/>
    <col min="2" max="2" width="20.625" style="24" customWidth="1"/>
    <col min="3" max="3" width="14.875" style="24" customWidth="1"/>
    <col min="4" max="4" width="11" style="24" customWidth="1"/>
    <col min="5" max="5" width="13.875" style="24" customWidth="1"/>
    <col min="6" max="12" width="11" style="24" customWidth="1"/>
    <col min="13" max="13" width="15" style="24" customWidth="1"/>
    <col min="14" max="14" width="10.875" style="12" bestFit="1" customWidth="1"/>
    <col min="15" max="15" width="10.875" style="12" customWidth="1"/>
    <col min="16" max="16" width="10.625" style="12" bestFit="1" customWidth="1"/>
    <col min="17" max="17" width="10.625" style="12" customWidth="1"/>
    <col min="18" max="19" width="11.25" style="12" customWidth="1"/>
    <col min="20" max="20" width="10.875" style="12" bestFit="1" customWidth="1"/>
    <col min="21" max="23" width="9" style="25"/>
    <col min="24" max="24" width="17.25" style="13" bestFit="1" customWidth="1"/>
    <col min="25" max="16384" width="9" style="25"/>
  </cols>
  <sheetData>
    <row r="1" spans="1:24" s="12" customFormat="1" ht="18.75" customHeight="1">
      <c r="A1" s="8" t="s">
        <v>7</v>
      </c>
      <c r="B1" s="9"/>
      <c r="C1" s="9"/>
      <c r="D1" s="9"/>
      <c r="E1" s="9"/>
      <c r="F1" s="9"/>
      <c r="G1" s="9"/>
      <c r="H1" s="10"/>
      <c r="I1" s="108" t="s">
        <v>8</v>
      </c>
      <c r="J1" s="109"/>
      <c r="K1" s="110"/>
      <c r="L1" s="111"/>
      <c r="M1" s="11"/>
      <c r="X1" s="13"/>
    </row>
    <row r="2" spans="1:24" s="12" customFormat="1" ht="12" customHeight="1">
      <c r="A2" s="9"/>
      <c r="B2" s="9"/>
      <c r="C2" s="9"/>
      <c r="D2" s="9"/>
      <c r="E2" s="9"/>
      <c r="F2" s="9"/>
      <c r="G2" s="9"/>
      <c r="H2" s="9"/>
      <c r="I2" s="9"/>
      <c r="J2" s="9"/>
      <c r="K2" s="9"/>
      <c r="L2" s="9"/>
      <c r="M2" s="9"/>
      <c r="X2" s="13"/>
    </row>
    <row r="3" spans="1:24" s="12" customFormat="1" ht="15" customHeight="1">
      <c r="A3" s="78" t="s">
        <v>9</v>
      </c>
      <c r="B3" s="79"/>
      <c r="C3" s="80"/>
      <c r="D3" s="81"/>
      <c r="E3" s="82"/>
      <c r="F3" s="83"/>
      <c r="G3" s="102" t="s">
        <v>10</v>
      </c>
      <c r="H3" s="103"/>
      <c r="I3" s="104"/>
      <c r="J3" s="105"/>
      <c r="K3" s="106"/>
      <c r="L3" s="107"/>
      <c r="M3" s="63"/>
      <c r="X3" s="13"/>
    </row>
    <row r="4" spans="1:24" s="12" customFormat="1" ht="15" customHeight="1">
      <c r="A4" s="78" t="s">
        <v>11</v>
      </c>
      <c r="B4" s="79"/>
      <c r="C4" s="80"/>
      <c r="D4" s="14"/>
      <c r="E4" s="15" t="s">
        <v>12</v>
      </c>
      <c r="F4" s="16"/>
      <c r="G4" s="102" t="s">
        <v>13</v>
      </c>
      <c r="H4" s="103"/>
      <c r="I4" s="104"/>
      <c r="J4" s="105"/>
      <c r="K4" s="106"/>
      <c r="L4" s="107"/>
      <c r="M4" s="63"/>
      <c r="X4" s="13"/>
    </row>
    <row r="5" spans="1:24" s="12" customFormat="1" ht="15" customHeight="1">
      <c r="A5" s="78" t="s">
        <v>14</v>
      </c>
      <c r="B5" s="79"/>
      <c r="C5" s="80"/>
      <c r="D5" s="81"/>
      <c r="E5" s="82"/>
      <c r="F5" s="83"/>
      <c r="G5" s="102" t="s">
        <v>0</v>
      </c>
      <c r="H5" s="103"/>
      <c r="I5" s="104"/>
      <c r="J5" s="14"/>
      <c r="K5" s="15" t="s">
        <v>12</v>
      </c>
      <c r="L5" s="16"/>
      <c r="M5" s="64"/>
      <c r="X5" s="13"/>
    </row>
    <row r="6" spans="1:24" s="12" customFormat="1" ht="15" customHeight="1">
      <c r="A6" s="78" t="s">
        <v>15</v>
      </c>
      <c r="B6" s="79"/>
      <c r="C6" s="80"/>
      <c r="D6" s="81"/>
      <c r="E6" s="82"/>
      <c r="F6" s="83"/>
      <c r="G6" s="84" t="s">
        <v>16</v>
      </c>
      <c r="H6" s="85"/>
      <c r="I6" s="85"/>
      <c r="J6" s="85"/>
      <c r="K6" s="85"/>
      <c r="L6" s="86"/>
      <c r="M6" s="17"/>
      <c r="X6" s="13"/>
    </row>
    <row r="7" spans="1:24" s="12" customFormat="1" ht="15" customHeight="1">
      <c r="A7" s="18"/>
      <c r="B7" s="19"/>
      <c r="C7" s="19"/>
      <c r="D7" s="20"/>
      <c r="E7" s="20"/>
      <c r="F7" s="20"/>
      <c r="G7" s="87"/>
      <c r="H7" s="88"/>
      <c r="I7" s="88"/>
      <c r="J7" s="88"/>
      <c r="K7" s="88"/>
      <c r="L7" s="89"/>
      <c r="M7" s="21"/>
      <c r="X7" s="13"/>
    </row>
    <row r="8" spans="1:24" s="12" customFormat="1" ht="15" customHeight="1">
      <c r="A8" s="22"/>
      <c r="B8" s="23" t="s">
        <v>17</v>
      </c>
      <c r="C8" s="19"/>
      <c r="D8" s="20"/>
      <c r="E8" s="20"/>
      <c r="F8" s="20"/>
      <c r="G8" s="90"/>
      <c r="H8" s="91"/>
      <c r="I8" s="91"/>
      <c r="J8" s="91"/>
      <c r="K8" s="91"/>
      <c r="L8" s="92"/>
      <c r="M8" s="21"/>
      <c r="N8" s="93" t="s">
        <v>18</v>
      </c>
      <c r="O8" s="93"/>
      <c r="P8" s="93"/>
      <c r="Q8" s="93"/>
      <c r="R8" s="93"/>
      <c r="S8" s="93"/>
      <c r="T8" s="93"/>
      <c r="X8" s="13"/>
    </row>
    <row r="9" spans="1:24" ht="14.25" customHeight="1">
      <c r="A9" s="61" t="s">
        <v>19</v>
      </c>
      <c r="B9" s="62"/>
      <c r="C9" s="62"/>
      <c r="N9" s="93"/>
      <c r="O9" s="93"/>
      <c r="P9" s="93"/>
      <c r="Q9" s="93"/>
      <c r="R9" s="93"/>
      <c r="S9" s="93"/>
      <c r="T9" s="93"/>
    </row>
    <row r="10" spans="1:24" ht="30" customHeight="1">
      <c r="A10" s="94" t="s">
        <v>20</v>
      </c>
      <c r="B10" s="96" t="s">
        <v>21</v>
      </c>
      <c r="C10" s="96" t="s">
        <v>22</v>
      </c>
      <c r="D10" s="26" t="s">
        <v>23</v>
      </c>
      <c r="E10" s="27" t="s">
        <v>24</v>
      </c>
      <c r="F10" s="70" t="s">
        <v>25</v>
      </c>
      <c r="G10" s="98"/>
      <c r="H10" s="98"/>
      <c r="I10" s="98"/>
      <c r="J10" s="28" t="s">
        <v>26</v>
      </c>
      <c r="K10" s="58" t="s">
        <v>27</v>
      </c>
      <c r="L10" s="99" t="s">
        <v>28</v>
      </c>
      <c r="M10" s="29" t="s">
        <v>29</v>
      </c>
      <c r="N10" s="68" t="s">
        <v>30</v>
      </c>
      <c r="O10" s="69"/>
      <c r="P10" s="69"/>
      <c r="Q10" s="69"/>
      <c r="R10" s="70" t="s">
        <v>31</v>
      </c>
      <c r="S10" s="71"/>
      <c r="T10" s="30"/>
    </row>
    <row r="11" spans="1:24">
      <c r="A11" s="95"/>
      <c r="B11" s="97"/>
      <c r="C11" s="97"/>
      <c r="D11" s="31"/>
      <c r="E11" s="32" t="s">
        <v>32</v>
      </c>
      <c r="F11" s="32" t="s">
        <v>32</v>
      </c>
      <c r="G11" s="32" t="s">
        <v>33</v>
      </c>
      <c r="H11" s="32" t="s">
        <v>34</v>
      </c>
      <c r="I11" s="32" t="s">
        <v>35</v>
      </c>
      <c r="J11" s="33"/>
      <c r="K11" s="59"/>
      <c r="L11" s="100"/>
      <c r="M11" s="29"/>
      <c r="N11" s="72" t="s">
        <v>36</v>
      </c>
      <c r="O11" s="73"/>
      <c r="P11" s="74" t="s">
        <v>37</v>
      </c>
      <c r="Q11" s="75"/>
      <c r="R11" s="76" t="s">
        <v>38</v>
      </c>
      <c r="S11" s="76" t="s">
        <v>39</v>
      </c>
      <c r="T11" s="66" t="s">
        <v>40</v>
      </c>
      <c r="X11" s="34" t="s">
        <v>41</v>
      </c>
    </row>
    <row r="12" spans="1:24">
      <c r="A12" s="95"/>
      <c r="B12" s="97"/>
      <c r="C12" s="97"/>
      <c r="D12" s="31" t="s">
        <v>42</v>
      </c>
      <c r="E12" s="31" t="s">
        <v>43</v>
      </c>
      <c r="F12" s="31" t="s">
        <v>44</v>
      </c>
      <c r="G12" s="31" t="s">
        <v>45</v>
      </c>
      <c r="H12" s="33" t="s">
        <v>46</v>
      </c>
      <c r="I12" s="33" t="s">
        <v>47</v>
      </c>
      <c r="J12" s="33" t="s">
        <v>48</v>
      </c>
      <c r="K12" s="60" t="s">
        <v>49</v>
      </c>
      <c r="L12" s="101"/>
      <c r="M12" s="29"/>
      <c r="N12" s="35" t="s">
        <v>50</v>
      </c>
      <c r="O12" s="36" t="s">
        <v>51</v>
      </c>
      <c r="P12" s="36" t="s">
        <v>50</v>
      </c>
      <c r="Q12" s="37" t="s">
        <v>51</v>
      </c>
      <c r="R12" s="77"/>
      <c r="S12" s="77"/>
      <c r="T12" s="67"/>
      <c r="X12" s="38">
        <v>1120</v>
      </c>
    </row>
    <row r="13" spans="1:24" ht="15" customHeight="1">
      <c r="A13" s="39">
        <v>1</v>
      </c>
      <c r="B13" s="40"/>
      <c r="C13" s="41"/>
      <c r="D13" s="42" t="str">
        <f>IF(C13="","",$X$12)</f>
        <v/>
      </c>
      <c r="E13" s="43"/>
      <c r="F13" s="43"/>
      <c r="G13" s="44"/>
      <c r="H13" s="44"/>
      <c r="I13" s="44"/>
      <c r="J13" s="45" t="str">
        <f>IF(SUM(F13:I13)=0,"",ROUND((F13+G13*1.25+H13*1.35+I13*0.25),0))</f>
        <v/>
      </c>
      <c r="K13" s="45" t="str">
        <f>IF(J13="","",D13*J13)</f>
        <v/>
      </c>
      <c r="L13" s="46"/>
      <c r="M13" s="29" t="str">
        <f>IF(OR(L13&gt;K13,L13=K13),"ok","×下回ってます！")</f>
        <v>ok</v>
      </c>
      <c r="N13" s="44"/>
      <c r="O13" s="47" t="e">
        <f t="shared" ref="O13:O27" si="0">N13*G13/F13</f>
        <v>#DIV/0!</v>
      </c>
      <c r="P13" s="44"/>
      <c r="Q13" s="47" t="e">
        <f t="shared" ref="Q13:Q27" si="1">P13*G13/F13</f>
        <v>#DIV/0!</v>
      </c>
      <c r="R13" s="48"/>
      <c r="S13" s="48"/>
      <c r="T13" s="49" t="e">
        <f>O13+Q13+R13+S13</f>
        <v>#DIV/0!</v>
      </c>
      <c r="X13" s="50"/>
    </row>
    <row r="14" spans="1:24" ht="15" customHeight="1">
      <c r="A14" s="39">
        <v>2</v>
      </c>
      <c r="B14" s="40"/>
      <c r="C14" s="41"/>
      <c r="D14" s="42" t="str">
        <f>IF(C14="","",$X$12)</f>
        <v/>
      </c>
      <c r="E14" s="43"/>
      <c r="F14" s="43"/>
      <c r="G14" s="44"/>
      <c r="H14" s="44"/>
      <c r="I14" s="44"/>
      <c r="J14" s="45" t="str">
        <f t="shared" ref="J14:J32" si="2">IF(SUM(F14:I14)=0,"",ROUND((F14+G14*1.25+H14*1.35+I14*0.25),0))</f>
        <v/>
      </c>
      <c r="K14" s="45" t="str">
        <f t="shared" ref="K14:K32" si="3">IF(J14="","",D14*J14)</f>
        <v/>
      </c>
      <c r="L14" s="46"/>
      <c r="M14" s="29" t="str">
        <f t="shared" ref="M14:M32" si="4">IF(OR(L14&gt;K14,L14=K14),"ok","×下回ってます！")</f>
        <v>ok</v>
      </c>
      <c r="N14" s="44"/>
      <c r="O14" s="51" t="e">
        <f t="shared" si="0"/>
        <v>#DIV/0!</v>
      </c>
      <c r="P14" s="44"/>
      <c r="Q14" s="51" t="e">
        <f t="shared" si="1"/>
        <v>#DIV/0!</v>
      </c>
      <c r="R14" s="52"/>
      <c r="S14" s="52"/>
      <c r="T14" s="49" t="e">
        <f t="shared" ref="T14:T32" si="5">O14+Q14+R14+S14</f>
        <v>#DIV/0!</v>
      </c>
      <c r="X14" s="50"/>
    </row>
    <row r="15" spans="1:24" ht="15" customHeight="1">
      <c r="A15" s="39">
        <v>3</v>
      </c>
      <c r="B15" s="40"/>
      <c r="C15" s="41"/>
      <c r="D15" s="42" t="str">
        <f>IF(C15="","",$X$12)</f>
        <v/>
      </c>
      <c r="E15" s="43"/>
      <c r="F15" s="43"/>
      <c r="G15" s="53"/>
      <c r="H15" s="53"/>
      <c r="I15" s="53"/>
      <c r="J15" s="45" t="str">
        <f t="shared" si="2"/>
        <v/>
      </c>
      <c r="K15" s="45" t="str">
        <f t="shared" si="3"/>
        <v/>
      </c>
      <c r="L15" s="46"/>
      <c r="M15" s="29" t="str">
        <f t="shared" si="4"/>
        <v>ok</v>
      </c>
      <c r="N15" s="44"/>
      <c r="O15" s="47" t="e">
        <f t="shared" si="0"/>
        <v>#DIV/0!</v>
      </c>
      <c r="P15" s="44"/>
      <c r="Q15" s="47" t="e">
        <f t="shared" si="1"/>
        <v>#DIV/0!</v>
      </c>
      <c r="R15" s="48"/>
      <c r="S15" s="48"/>
      <c r="T15" s="49" t="e">
        <f t="shared" si="5"/>
        <v>#DIV/0!</v>
      </c>
      <c r="X15" s="50"/>
    </row>
    <row r="16" spans="1:24" ht="15" customHeight="1">
      <c r="A16" s="39">
        <v>4</v>
      </c>
      <c r="B16" s="40"/>
      <c r="C16" s="41"/>
      <c r="D16" s="42" t="str">
        <f>IF(C16="","",$X$12)</f>
        <v/>
      </c>
      <c r="E16" s="43"/>
      <c r="F16" s="43"/>
      <c r="G16" s="44"/>
      <c r="H16" s="44"/>
      <c r="I16" s="44"/>
      <c r="J16" s="45" t="str">
        <f t="shared" si="2"/>
        <v/>
      </c>
      <c r="K16" s="45" t="str">
        <f t="shared" si="3"/>
        <v/>
      </c>
      <c r="L16" s="46"/>
      <c r="M16" s="29" t="str">
        <f t="shared" si="4"/>
        <v>ok</v>
      </c>
      <c r="N16" s="44"/>
      <c r="O16" s="51" t="e">
        <f t="shared" si="0"/>
        <v>#DIV/0!</v>
      </c>
      <c r="P16" s="44"/>
      <c r="Q16" s="51" t="e">
        <f t="shared" si="1"/>
        <v>#DIV/0!</v>
      </c>
      <c r="R16" s="52"/>
      <c r="S16" s="52"/>
      <c r="T16" s="49" t="e">
        <f t="shared" si="5"/>
        <v>#DIV/0!</v>
      </c>
      <c r="X16" s="50"/>
    </row>
    <row r="17" spans="1:24" ht="15" customHeight="1">
      <c r="A17" s="39">
        <v>5</v>
      </c>
      <c r="B17" s="40"/>
      <c r="C17" s="41"/>
      <c r="D17" s="42" t="str">
        <f t="shared" ref="D17:D32" si="6">IF(C17="","",$X$12)</f>
        <v/>
      </c>
      <c r="E17" s="43"/>
      <c r="F17" s="43"/>
      <c r="G17" s="53"/>
      <c r="H17" s="53"/>
      <c r="I17" s="53"/>
      <c r="J17" s="45" t="str">
        <f t="shared" si="2"/>
        <v/>
      </c>
      <c r="K17" s="45" t="str">
        <f t="shared" si="3"/>
        <v/>
      </c>
      <c r="L17" s="46"/>
      <c r="M17" s="29" t="str">
        <f t="shared" si="4"/>
        <v>ok</v>
      </c>
      <c r="N17" s="44"/>
      <c r="O17" s="47" t="e">
        <f t="shared" si="0"/>
        <v>#DIV/0!</v>
      </c>
      <c r="P17" s="44"/>
      <c r="Q17" s="47" t="e">
        <f t="shared" si="1"/>
        <v>#DIV/0!</v>
      </c>
      <c r="R17" s="48"/>
      <c r="S17" s="48"/>
      <c r="T17" s="49" t="e">
        <f t="shared" si="5"/>
        <v>#DIV/0!</v>
      </c>
      <c r="X17" s="50"/>
    </row>
    <row r="18" spans="1:24" ht="15" customHeight="1">
      <c r="A18" s="39">
        <v>6</v>
      </c>
      <c r="B18" s="40"/>
      <c r="C18" s="41"/>
      <c r="D18" s="42" t="str">
        <f t="shared" si="6"/>
        <v/>
      </c>
      <c r="E18" s="43"/>
      <c r="F18" s="43"/>
      <c r="G18" s="44"/>
      <c r="H18" s="44"/>
      <c r="I18" s="44"/>
      <c r="J18" s="45" t="str">
        <f t="shared" si="2"/>
        <v/>
      </c>
      <c r="K18" s="45" t="str">
        <f t="shared" si="3"/>
        <v/>
      </c>
      <c r="L18" s="46"/>
      <c r="M18" s="29" t="str">
        <f t="shared" si="4"/>
        <v>ok</v>
      </c>
      <c r="N18" s="44"/>
      <c r="O18" s="51" t="e">
        <f t="shared" si="0"/>
        <v>#DIV/0!</v>
      </c>
      <c r="P18" s="44"/>
      <c r="Q18" s="51" t="e">
        <f t="shared" si="1"/>
        <v>#DIV/0!</v>
      </c>
      <c r="R18" s="52"/>
      <c r="S18" s="52"/>
      <c r="T18" s="49" t="e">
        <f t="shared" si="5"/>
        <v>#DIV/0!</v>
      </c>
      <c r="X18" s="50"/>
    </row>
    <row r="19" spans="1:24" ht="15" customHeight="1">
      <c r="A19" s="39">
        <v>7</v>
      </c>
      <c r="B19" s="40"/>
      <c r="C19" s="41"/>
      <c r="D19" s="42" t="str">
        <f t="shared" si="6"/>
        <v/>
      </c>
      <c r="E19" s="43"/>
      <c r="F19" s="43"/>
      <c r="G19" s="53"/>
      <c r="H19" s="53"/>
      <c r="I19" s="53"/>
      <c r="J19" s="45" t="str">
        <f t="shared" si="2"/>
        <v/>
      </c>
      <c r="K19" s="45" t="str">
        <f t="shared" si="3"/>
        <v/>
      </c>
      <c r="L19" s="46"/>
      <c r="M19" s="29" t="str">
        <f t="shared" si="4"/>
        <v>ok</v>
      </c>
      <c r="N19" s="44"/>
      <c r="O19" s="47" t="e">
        <f t="shared" si="0"/>
        <v>#DIV/0!</v>
      </c>
      <c r="P19" s="44"/>
      <c r="Q19" s="47" t="e">
        <f t="shared" si="1"/>
        <v>#DIV/0!</v>
      </c>
      <c r="R19" s="48"/>
      <c r="S19" s="48"/>
      <c r="T19" s="49" t="e">
        <f t="shared" si="5"/>
        <v>#DIV/0!</v>
      </c>
      <c r="X19" s="50"/>
    </row>
    <row r="20" spans="1:24" ht="15" customHeight="1">
      <c r="A20" s="39">
        <v>8</v>
      </c>
      <c r="B20" s="40"/>
      <c r="C20" s="41"/>
      <c r="D20" s="42" t="str">
        <f t="shared" si="6"/>
        <v/>
      </c>
      <c r="E20" s="43"/>
      <c r="F20" s="43"/>
      <c r="G20" s="44"/>
      <c r="H20" s="44"/>
      <c r="I20" s="44"/>
      <c r="J20" s="45" t="str">
        <f t="shared" si="2"/>
        <v/>
      </c>
      <c r="K20" s="45" t="str">
        <f t="shared" si="3"/>
        <v/>
      </c>
      <c r="L20" s="46"/>
      <c r="M20" s="29" t="str">
        <f t="shared" si="4"/>
        <v>ok</v>
      </c>
      <c r="N20" s="44"/>
      <c r="O20" s="51" t="e">
        <f t="shared" si="0"/>
        <v>#DIV/0!</v>
      </c>
      <c r="P20" s="44"/>
      <c r="Q20" s="51" t="e">
        <f t="shared" si="1"/>
        <v>#DIV/0!</v>
      </c>
      <c r="R20" s="52"/>
      <c r="S20" s="52"/>
      <c r="T20" s="49" t="e">
        <f t="shared" si="5"/>
        <v>#DIV/0!</v>
      </c>
      <c r="X20" s="50"/>
    </row>
    <row r="21" spans="1:24" ht="15" customHeight="1">
      <c r="A21" s="39">
        <v>9</v>
      </c>
      <c r="B21" s="40"/>
      <c r="C21" s="41"/>
      <c r="D21" s="42" t="str">
        <f t="shared" si="6"/>
        <v/>
      </c>
      <c r="E21" s="43"/>
      <c r="F21" s="43"/>
      <c r="G21" s="53"/>
      <c r="H21" s="53"/>
      <c r="I21" s="53"/>
      <c r="J21" s="45" t="str">
        <f t="shared" si="2"/>
        <v/>
      </c>
      <c r="K21" s="45" t="str">
        <f t="shared" si="3"/>
        <v/>
      </c>
      <c r="L21" s="46"/>
      <c r="M21" s="29" t="str">
        <f t="shared" si="4"/>
        <v>ok</v>
      </c>
      <c r="N21" s="44"/>
      <c r="O21" s="47" t="e">
        <f t="shared" si="0"/>
        <v>#DIV/0!</v>
      </c>
      <c r="P21" s="44"/>
      <c r="Q21" s="47" t="e">
        <f t="shared" si="1"/>
        <v>#DIV/0!</v>
      </c>
      <c r="R21" s="48"/>
      <c r="S21" s="48"/>
      <c r="T21" s="49" t="e">
        <f t="shared" si="5"/>
        <v>#DIV/0!</v>
      </c>
      <c r="X21" s="50"/>
    </row>
    <row r="22" spans="1:24" ht="15" customHeight="1">
      <c r="A22" s="39">
        <v>10</v>
      </c>
      <c r="B22" s="40"/>
      <c r="C22" s="41"/>
      <c r="D22" s="42" t="str">
        <f t="shared" si="6"/>
        <v/>
      </c>
      <c r="E22" s="43"/>
      <c r="F22" s="43"/>
      <c r="G22" s="44"/>
      <c r="H22" s="44"/>
      <c r="I22" s="44"/>
      <c r="J22" s="45" t="str">
        <f t="shared" si="2"/>
        <v/>
      </c>
      <c r="K22" s="45" t="str">
        <f t="shared" si="3"/>
        <v/>
      </c>
      <c r="L22" s="46"/>
      <c r="M22" s="29" t="str">
        <f t="shared" si="4"/>
        <v>ok</v>
      </c>
      <c r="N22" s="44"/>
      <c r="O22" s="51" t="e">
        <f t="shared" si="0"/>
        <v>#DIV/0!</v>
      </c>
      <c r="P22" s="44"/>
      <c r="Q22" s="51" t="e">
        <f t="shared" si="1"/>
        <v>#DIV/0!</v>
      </c>
      <c r="R22" s="52"/>
      <c r="S22" s="52"/>
      <c r="T22" s="49" t="e">
        <f t="shared" si="5"/>
        <v>#DIV/0!</v>
      </c>
      <c r="X22" s="50"/>
    </row>
    <row r="23" spans="1:24" ht="15" customHeight="1">
      <c r="A23" s="39">
        <v>11</v>
      </c>
      <c r="B23" s="40"/>
      <c r="C23" s="41"/>
      <c r="D23" s="42" t="str">
        <f t="shared" si="6"/>
        <v/>
      </c>
      <c r="E23" s="43"/>
      <c r="F23" s="43"/>
      <c r="G23" s="53"/>
      <c r="H23" s="53"/>
      <c r="I23" s="53"/>
      <c r="J23" s="45" t="str">
        <f t="shared" si="2"/>
        <v/>
      </c>
      <c r="K23" s="45" t="str">
        <f t="shared" si="3"/>
        <v/>
      </c>
      <c r="L23" s="46"/>
      <c r="M23" s="29" t="str">
        <f t="shared" si="4"/>
        <v>ok</v>
      </c>
      <c r="N23" s="44"/>
      <c r="O23" s="47" t="e">
        <f t="shared" si="0"/>
        <v>#DIV/0!</v>
      </c>
      <c r="P23" s="44"/>
      <c r="Q23" s="47" t="e">
        <f t="shared" si="1"/>
        <v>#DIV/0!</v>
      </c>
      <c r="R23" s="48"/>
      <c r="S23" s="48"/>
      <c r="T23" s="49" t="e">
        <f t="shared" si="5"/>
        <v>#DIV/0!</v>
      </c>
      <c r="X23" s="50"/>
    </row>
    <row r="24" spans="1:24" ht="15" customHeight="1">
      <c r="A24" s="39">
        <v>12</v>
      </c>
      <c r="B24" s="40"/>
      <c r="C24" s="41"/>
      <c r="D24" s="42" t="str">
        <f t="shared" si="6"/>
        <v/>
      </c>
      <c r="E24" s="43"/>
      <c r="F24" s="43"/>
      <c r="G24" s="44"/>
      <c r="H24" s="44"/>
      <c r="I24" s="44"/>
      <c r="J24" s="45" t="str">
        <f t="shared" si="2"/>
        <v/>
      </c>
      <c r="K24" s="45" t="str">
        <f t="shared" si="3"/>
        <v/>
      </c>
      <c r="L24" s="46"/>
      <c r="M24" s="29" t="str">
        <f t="shared" si="4"/>
        <v>ok</v>
      </c>
      <c r="N24" s="44"/>
      <c r="O24" s="51" t="e">
        <f t="shared" si="0"/>
        <v>#DIV/0!</v>
      </c>
      <c r="P24" s="44"/>
      <c r="Q24" s="51" t="e">
        <f t="shared" si="1"/>
        <v>#DIV/0!</v>
      </c>
      <c r="R24" s="52"/>
      <c r="S24" s="52"/>
      <c r="T24" s="49" t="e">
        <f t="shared" si="5"/>
        <v>#DIV/0!</v>
      </c>
      <c r="X24" s="50"/>
    </row>
    <row r="25" spans="1:24" ht="15" customHeight="1">
      <c r="A25" s="39">
        <v>13</v>
      </c>
      <c r="B25" s="40"/>
      <c r="C25" s="41"/>
      <c r="D25" s="42" t="str">
        <f t="shared" si="6"/>
        <v/>
      </c>
      <c r="E25" s="43"/>
      <c r="F25" s="43"/>
      <c r="G25" s="53"/>
      <c r="H25" s="53"/>
      <c r="I25" s="53"/>
      <c r="J25" s="45" t="str">
        <f t="shared" si="2"/>
        <v/>
      </c>
      <c r="K25" s="45" t="str">
        <f t="shared" si="3"/>
        <v/>
      </c>
      <c r="L25" s="46"/>
      <c r="M25" s="29" t="str">
        <f t="shared" si="4"/>
        <v>ok</v>
      </c>
      <c r="N25" s="44"/>
      <c r="O25" s="47" t="e">
        <f t="shared" si="0"/>
        <v>#DIV/0!</v>
      </c>
      <c r="P25" s="44"/>
      <c r="Q25" s="47" t="e">
        <f t="shared" si="1"/>
        <v>#DIV/0!</v>
      </c>
      <c r="R25" s="48"/>
      <c r="S25" s="48"/>
      <c r="T25" s="49" t="e">
        <f t="shared" si="5"/>
        <v>#DIV/0!</v>
      </c>
      <c r="X25" s="50"/>
    </row>
    <row r="26" spans="1:24" ht="15" customHeight="1">
      <c r="A26" s="39">
        <v>14</v>
      </c>
      <c r="B26" s="40"/>
      <c r="C26" s="41"/>
      <c r="D26" s="42" t="str">
        <f t="shared" si="6"/>
        <v/>
      </c>
      <c r="E26" s="43"/>
      <c r="F26" s="43"/>
      <c r="G26" s="44"/>
      <c r="H26" s="44"/>
      <c r="I26" s="44"/>
      <c r="J26" s="45" t="str">
        <f t="shared" si="2"/>
        <v/>
      </c>
      <c r="K26" s="45" t="str">
        <f t="shared" si="3"/>
        <v/>
      </c>
      <c r="L26" s="46"/>
      <c r="M26" s="29" t="str">
        <f t="shared" si="4"/>
        <v>ok</v>
      </c>
      <c r="N26" s="44"/>
      <c r="O26" s="51" t="e">
        <f t="shared" si="0"/>
        <v>#DIV/0!</v>
      </c>
      <c r="P26" s="44"/>
      <c r="Q26" s="51" t="e">
        <f t="shared" si="1"/>
        <v>#DIV/0!</v>
      </c>
      <c r="R26" s="52"/>
      <c r="S26" s="52"/>
      <c r="T26" s="49" t="e">
        <f t="shared" si="5"/>
        <v>#DIV/0!</v>
      </c>
      <c r="X26" s="50"/>
    </row>
    <row r="27" spans="1:24" ht="15" customHeight="1">
      <c r="A27" s="39">
        <v>15</v>
      </c>
      <c r="B27" s="40"/>
      <c r="C27" s="41"/>
      <c r="D27" s="42" t="str">
        <f t="shared" si="6"/>
        <v/>
      </c>
      <c r="E27" s="43"/>
      <c r="F27" s="43"/>
      <c r="G27" s="53"/>
      <c r="H27" s="53"/>
      <c r="I27" s="53"/>
      <c r="J27" s="45" t="str">
        <f t="shared" si="2"/>
        <v/>
      </c>
      <c r="K27" s="45" t="str">
        <f t="shared" si="3"/>
        <v/>
      </c>
      <c r="L27" s="46"/>
      <c r="M27" s="29" t="str">
        <f t="shared" si="4"/>
        <v>ok</v>
      </c>
      <c r="N27" s="44"/>
      <c r="O27" s="47" t="e">
        <f t="shared" si="0"/>
        <v>#DIV/0!</v>
      </c>
      <c r="P27" s="44"/>
      <c r="Q27" s="47" t="e">
        <f t="shared" si="1"/>
        <v>#DIV/0!</v>
      </c>
      <c r="R27" s="48"/>
      <c r="S27" s="48"/>
      <c r="T27" s="49" t="e">
        <f t="shared" si="5"/>
        <v>#DIV/0!</v>
      </c>
      <c r="X27" s="50"/>
    </row>
    <row r="28" spans="1:24" ht="15" customHeight="1">
      <c r="A28" s="39">
        <v>16</v>
      </c>
      <c r="B28" s="40"/>
      <c r="C28" s="41"/>
      <c r="D28" s="42" t="str">
        <f t="shared" si="6"/>
        <v/>
      </c>
      <c r="E28" s="43"/>
      <c r="F28" s="43"/>
      <c r="G28" s="53"/>
      <c r="H28" s="53"/>
      <c r="I28" s="53"/>
      <c r="J28" s="45" t="str">
        <f t="shared" si="2"/>
        <v/>
      </c>
      <c r="K28" s="45" t="str">
        <f t="shared" si="3"/>
        <v/>
      </c>
      <c r="L28" s="46"/>
      <c r="M28" s="29" t="str">
        <f t="shared" si="4"/>
        <v>ok</v>
      </c>
      <c r="N28" s="44"/>
      <c r="O28" s="47" t="e">
        <f>N28*G28/F28</f>
        <v>#DIV/0!</v>
      </c>
      <c r="P28" s="44"/>
      <c r="Q28" s="47" t="e">
        <f>P28*G28/F28</f>
        <v>#DIV/0!</v>
      </c>
      <c r="R28" s="48"/>
      <c r="S28" s="48"/>
      <c r="T28" s="49" t="e">
        <f t="shared" si="5"/>
        <v>#DIV/0!</v>
      </c>
      <c r="X28" s="50"/>
    </row>
    <row r="29" spans="1:24" ht="15" customHeight="1">
      <c r="A29" s="39">
        <v>17</v>
      </c>
      <c r="B29" s="40"/>
      <c r="C29" s="41"/>
      <c r="D29" s="42" t="str">
        <f t="shared" si="6"/>
        <v/>
      </c>
      <c r="E29" s="43"/>
      <c r="F29" s="43"/>
      <c r="G29" s="53"/>
      <c r="H29" s="53"/>
      <c r="I29" s="53"/>
      <c r="J29" s="45" t="str">
        <f t="shared" si="2"/>
        <v/>
      </c>
      <c r="K29" s="45" t="str">
        <f t="shared" si="3"/>
        <v/>
      </c>
      <c r="L29" s="46"/>
      <c r="M29" s="29" t="str">
        <f t="shared" si="4"/>
        <v>ok</v>
      </c>
      <c r="N29" s="44"/>
      <c r="O29" s="47" t="e">
        <f>N29*G29/F29</f>
        <v>#DIV/0!</v>
      </c>
      <c r="P29" s="44"/>
      <c r="Q29" s="47" t="e">
        <f>P29*G29/F29</f>
        <v>#DIV/0!</v>
      </c>
      <c r="R29" s="48"/>
      <c r="S29" s="48"/>
      <c r="T29" s="49" t="e">
        <f t="shared" si="5"/>
        <v>#DIV/0!</v>
      </c>
      <c r="X29" s="50"/>
    </row>
    <row r="30" spans="1:24" ht="15" customHeight="1">
      <c r="A30" s="39">
        <v>18</v>
      </c>
      <c r="B30" s="40"/>
      <c r="C30" s="41"/>
      <c r="D30" s="42" t="str">
        <f t="shared" si="6"/>
        <v/>
      </c>
      <c r="E30" s="43"/>
      <c r="F30" s="43"/>
      <c r="G30" s="53"/>
      <c r="H30" s="53"/>
      <c r="I30" s="53"/>
      <c r="J30" s="45" t="str">
        <f t="shared" si="2"/>
        <v/>
      </c>
      <c r="K30" s="45" t="str">
        <f t="shared" si="3"/>
        <v/>
      </c>
      <c r="L30" s="46"/>
      <c r="M30" s="29" t="str">
        <f t="shared" si="4"/>
        <v>ok</v>
      </c>
      <c r="N30" s="44"/>
      <c r="O30" s="47" t="e">
        <f>N30*G30/F30</f>
        <v>#DIV/0!</v>
      </c>
      <c r="P30" s="44"/>
      <c r="Q30" s="47" t="e">
        <f>P30*G30/F30</f>
        <v>#DIV/0!</v>
      </c>
      <c r="R30" s="48"/>
      <c r="S30" s="48"/>
      <c r="T30" s="49" t="e">
        <f t="shared" si="5"/>
        <v>#DIV/0!</v>
      </c>
      <c r="X30" s="50"/>
    </row>
    <row r="31" spans="1:24" ht="15" customHeight="1">
      <c r="A31" s="39">
        <v>19</v>
      </c>
      <c r="B31" s="40"/>
      <c r="C31" s="41"/>
      <c r="D31" s="42" t="str">
        <f t="shared" si="6"/>
        <v/>
      </c>
      <c r="E31" s="43"/>
      <c r="F31" s="43"/>
      <c r="G31" s="53"/>
      <c r="H31" s="53"/>
      <c r="I31" s="53"/>
      <c r="J31" s="45" t="str">
        <f t="shared" si="2"/>
        <v/>
      </c>
      <c r="K31" s="45" t="str">
        <f t="shared" si="3"/>
        <v/>
      </c>
      <c r="L31" s="46"/>
      <c r="M31" s="29" t="str">
        <f t="shared" si="4"/>
        <v>ok</v>
      </c>
      <c r="N31" s="44"/>
      <c r="O31" s="47" t="e">
        <f>N31*G31/F31</f>
        <v>#DIV/0!</v>
      </c>
      <c r="P31" s="44"/>
      <c r="Q31" s="47" t="e">
        <f>P31*G31/F31</f>
        <v>#DIV/0!</v>
      </c>
      <c r="R31" s="48"/>
      <c r="S31" s="48"/>
      <c r="T31" s="49" t="e">
        <f t="shared" si="5"/>
        <v>#DIV/0!</v>
      </c>
      <c r="X31" s="50"/>
    </row>
    <row r="32" spans="1:24" ht="15" customHeight="1">
      <c r="A32" s="39">
        <v>20</v>
      </c>
      <c r="B32" s="40"/>
      <c r="C32" s="41"/>
      <c r="D32" s="42" t="str">
        <f t="shared" si="6"/>
        <v/>
      </c>
      <c r="E32" s="43"/>
      <c r="F32" s="43"/>
      <c r="G32" s="53"/>
      <c r="H32" s="53"/>
      <c r="I32" s="53"/>
      <c r="J32" s="45" t="str">
        <f t="shared" si="2"/>
        <v/>
      </c>
      <c r="K32" s="45" t="str">
        <f t="shared" si="3"/>
        <v/>
      </c>
      <c r="L32" s="46"/>
      <c r="M32" s="29" t="str">
        <f t="shared" si="4"/>
        <v>ok</v>
      </c>
      <c r="N32" s="44"/>
      <c r="O32" s="47" t="e">
        <f>N32*G32/F32</f>
        <v>#DIV/0!</v>
      </c>
      <c r="P32" s="44"/>
      <c r="Q32" s="47" t="e">
        <f>P32*G32/F32</f>
        <v>#DIV/0!</v>
      </c>
      <c r="R32" s="48"/>
      <c r="S32" s="48"/>
      <c r="T32" s="49" t="e">
        <f t="shared" si="5"/>
        <v>#DIV/0!</v>
      </c>
      <c r="X32" s="50"/>
    </row>
    <row r="33" spans="2:24">
      <c r="B33" s="54"/>
      <c r="C33" s="54"/>
      <c r="D33" s="54"/>
      <c r="E33" s="54"/>
      <c r="F33" s="54"/>
      <c r="G33" s="54"/>
      <c r="H33" s="54"/>
      <c r="I33" s="54"/>
      <c r="J33" s="55"/>
      <c r="L33" s="56" t="s">
        <v>52</v>
      </c>
      <c r="M33" s="56"/>
      <c r="O33" s="12" t="s">
        <v>53</v>
      </c>
      <c r="X33" s="50"/>
    </row>
    <row r="34" spans="2:24">
      <c r="X34" s="50"/>
    </row>
    <row r="35" spans="2:24">
      <c r="K35" s="57"/>
      <c r="X35" s="50"/>
    </row>
    <row r="36" spans="2:24">
      <c r="X36" s="50"/>
    </row>
    <row r="37" spans="2:24">
      <c r="X37" s="50"/>
    </row>
    <row r="38" spans="2:24">
      <c r="X38" s="50"/>
    </row>
    <row r="39" spans="2:24">
      <c r="X39" s="50"/>
    </row>
    <row r="40" spans="2:24">
      <c r="X40" s="50"/>
    </row>
    <row r="41" spans="2:24">
      <c r="X41" s="50"/>
    </row>
    <row r="42" spans="2:24">
      <c r="X42" s="50"/>
    </row>
    <row r="43" spans="2:24">
      <c r="X43" s="50"/>
    </row>
    <row r="44" spans="2:24">
      <c r="X44" s="50"/>
    </row>
    <row r="45" spans="2:24">
      <c r="X45" s="50"/>
    </row>
    <row r="46" spans="2:24">
      <c r="X46" s="50"/>
    </row>
    <row r="47" spans="2:24">
      <c r="X47" s="50"/>
    </row>
    <row r="48" spans="2:24">
      <c r="X48" s="50"/>
    </row>
    <row r="49" spans="24:24">
      <c r="X49" s="50"/>
    </row>
    <row r="50" spans="24:24">
      <c r="X50" s="50"/>
    </row>
    <row r="51" spans="24:24">
      <c r="X51" s="50"/>
    </row>
    <row r="52" spans="24:24">
      <c r="X52" s="50"/>
    </row>
    <row r="53" spans="24:24">
      <c r="X53" s="50"/>
    </row>
    <row r="54" spans="24:24">
      <c r="X54" s="50"/>
    </row>
    <row r="55" spans="24:24">
      <c r="X55" s="50"/>
    </row>
    <row r="56" spans="24:24">
      <c r="X56" s="50"/>
    </row>
    <row r="57" spans="24:24">
      <c r="X57" s="50"/>
    </row>
    <row r="58" spans="24:24">
      <c r="X58" s="50"/>
    </row>
    <row r="59" spans="24:24">
      <c r="X59" s="50"/>
    </row>
    <row r="60" spans="24:24">
      <c r="X60" s="50"/>
    </row>
    <row r="61" spans="24:24">
      <c r="X61" s="50"/>
    </row>
    <row r="62" spans="24:24">
      <c r="X62" s="50"/>
    </row>
  </sheetData>
  <sheetProtection password="E7B6" sheet="1"/>
  <mergeCells count="29">
    <mergeCell ref="I1:J1"/>
    <mergeCell ref="K1:L1"/>
    <mergeCell ref="A3:C3"/>
    <mergeCell ref="D3:F3"/>
    <mergeCell ref="G3:I3"/>
    <mergeCell ref="J3:L3"/>
    <mergeCell ref="A4:C4"/>
    <mergeCell ref="G4:I4"/>
    <mergeCell ref="J4:L4"/>
    <mergeCell ref="A5:C5"/>
    <mergeCell ref="D5:F5"/>
    <mergeCell ref="G5:I5"/>
    <mergeCell ref="A10:A12"/>
    <mergeCell ref="B10:B12"/>
    <mergeCell ref="C10:C12"/>
    <mergeCell ref="F10:I10"/>
    <mergeCell ref="L10:L12"/>
    <mergeCell ref="A6:C6"/>
    <mergeCell ref="D6:F6"/>
    <mergeCell ref="G6:L6"/>
    <mergeCell ref="G7:L8"/>
    <mergeCell ref="N8:T9"/>
    <mergeCell ref="T11:T12"/>
    <mergeCell ref="N10:Q10"/>
    <mergeCell ref="R10:S10"/>
    <mergeCell ref="N11:O11"/>
    <mergeCell ref="P11:Q11"/>
    <mergeCell ref="R11:R12"/>
    <mergeCell ref="S11:S12"/>
  </mergeCells>
  <phoneticPr fontId="1"/>
  <conditionalFormatting sqref="T13:T32">
    <cfRule type="cellIs" dxfId="2" priority="2" stopIfTrue="1" operator="greaterThanOrEqual">
      <formula>$L13</formula>
    </cfRule>
    <cfRule type="cellIs" dxfId="1" priority="3" stopIfTrue="1" operator="lessThan">
      <formula>$L13</formula>
    </cfRule>
  </conditionalFormatting>
  <conditionalFormatting sqref="L13:L32">
    <cfRule type="expression" dxfId="0" priority="1">
      <formula>$K13&gt;$L13</formula>
    </cfRule>
  </conditionalFormatting>
  <dataValidations count="1">
    <dataValidation type="custom" errorStyle="information" allowBlank="1" showInputMessage="1" showErrorMessage="1" errorTitle="エラーですよ" error="下限額を下回ってます。_x000a_確認して下さい。" sqref="L13:L32">
      <formula1>L13&gt;=K13</formula1>
    </dataValidation>
  </dataValidations>
  <printOptions horizontalCentered="1"/>
  <pageMargins left="0.59055118110236227" right="0.59055118110236227" top="0.98425196850393704" bottom="0.59055118110236227" header="0.59055118110236227" footer="0.39370078740157483"/>
  <pageSetup paperSize="9" scale="87" orientation="landscape" r:id="rId1"/>
  <headerFooter alignWithMargins="0">
    <oddHeader>&amp;R第1号様式</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66675</xdr:colOff>
                    <xdr:row>6</xdr:row>
                    <xdr:rowOff>171450</xdr:rowOff>
                  </from>
                  <to>
                    <xdr:col>0</xdr:col>
                    <xdr:colOff>285750</xdr:colOff>
                    <xdr:row>8</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注意事項</vt:lpstr>
      <vt:lpstr>R5年度用</vt:lpstr>
      <vt:lpstr>'R5年度用'!Print_Area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2023-03-27T09:24:45Z</dcterms:created>
  <dcterms:modified xsi:type="dcterms:W3CDTF">2023-03-27T09:32:33Z</dcterms:modified>
</cp:coreProperties>
</file>