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O:\契約課\050_R4以前\11_公契約条例\公契約条例（作業用フォルダ）\労働状況台帳\R7\労働報酬下限額チェックシート\"/>
    </mc:Choice>
  </mc:AlternateContent>
  <xr:revisionPtr revIDLastSave="0" documentId="13_ncr:1_{02E07227-9C21-4C6C-A277-6BB8675DEC52}" xr6:coauthVersionLast="47" xr6:coauthVersionMax="47" xr10:uidLastSave="{00000000-0000-0000-0000-000000000000}"/>
  <bookViews>
    <workbookView xWindow="-108" yWindow="-108" windowWidth="23256" windowHeight="12456" firstSheet="7" activeTab="11" xr2:uid="{00000000-000D-0000-FFFF-FFFF00000000}"/>
  </bookViews>
  <sheets>
    <sheet name="H31年度用" sheetId="12" r:id="rId1"/>
    <sheet name="H31年度用 【R2.3月から】" sheetId="14" r:id="rId2"/>
    <sheet name="R2年度用" sheetId="15" r:id="rId3"/>
    <sheet name="R2年度用 【R3.3月から】" sheetId="16" r:id="rId4"/>
    <sheet name="R3年度用" sheetId="17" r:id="rId5"/>
    <sheet name="R３年度用 【R４.3月から】" sheetId="18" r:id="rId6"/>
    <sheet name="R４年度用" sheetId="19" r:id="rId7"/>
    <sheet name="R４年度用 【R５.3月から】" sheetId="20" r:id="rId8"/>
    <sheet name="R５年度用" sheetId="21" r:id="rId9"/>
    <sheet name="R５年度用 【R６.3月から】 " sheetId="23" r:id="rId10"/>
    <sheet name="R６年度用" sheetId="24" r:id="rId11"/>
    <sheet name="R７年度用" sheetId="25" r:id="rId12"/>
  </sheets>
  <definedNames>
    <definedName name="_xlnm.Print_Area" localSheetId="0">H31年度用!$A$1:$K$42</definedName>
    <definedName name="_xlnm.Print_Area" localSheetId="1">'H31年度用 【R2.3月から】'!$A$1:$K$42</definedName>
    <definedName name="_xlnm.Print_Area" localSheetId="2">'R2年度用'!$A$1:$K$42</definedName>
    <definedName name="_xlnm.Print_Area" localSheetId="3">'R2年度用 【R3.3月から】'!$A$1:$K$42</definedName>
    <definedName name="_xlnm.Print_Area" localSheetId="4">'R3年度用'!$A$1:$K$42</definedName>
    <definedName name="_xlnm.Print_Area" localSheetId="5">'R３年度用 【R４.3月から】'!$A$1:$K$42</definedName>
    <definedName name="_xlnm.Print_Area" localSheetId="6">'R４年度用'!$A$1:$K$42</definedName>
    <definedName name="_xlnm.Print_Area" localSheetId="7">'R４年度用 【R５.3月から】'!$A$1:$K$42</definedName>
    <definedName name="_xlnm.Print_Area" localSheetId="8">'R５年度用'!$A$1:$K$42</definedName>
    <definedName name="_xlnm.Print_Area" localSheetId="9">'R５年度用 【R６.3月から】 '!$A$1:$K$42</definedName>
    <definedName name="_xlnm.Print_Area" localSheetId="10">'R６年度用'!$A$1:$K$42</definedName>
    <definedName name="_xlnm.Print_Area" localSheetId="11">'R７年度用'!$A$1:$K$42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5" l="1"/>
  <c r="I26" i="25" s="1"/>
  <c r="F19" i="25"/>
  <c r="F11" i="25"/>
  <c r="F20" i="25" s="1"/>
  <c r="F21" i="24"/>
  <c r="I24" i="24" s="1"/>
  <c r="F19" i="24"/>
  <c r="F11" i="24"/>
  <c r="I24" i="25" l="1"/>
  <c r="I25" i="25"/>
  <c r="F20" i="24"/>
  <c r="I25" i="24"/>
  <c r="F32" i="24" s="1"/>
  <c r="I26" i="24"/>
  <c r="F32" i="25" l="1"/>
  <c r="F34" i="25" s="1"/>
  <c r="F34" i="24"/>
  <c r="F21" i="23"/>
  <c r="I24" i="23" s="1"/>
  <c r="F19" i="23"/>
  <c r="F11" i="23"/>
  <c r="F20" i="23" s="1"/>
  <c r="I25" i="23" l="1"/>
  <c r="F32" i="23" s="1"/>
  <c r="F34" i="23" s="1"/>
  <c r="I26" i="23"/>
  <c r="F21" i="21"/>
  <c r="I24" i="21" s="1"/>
  <c r="F19" i="21"/>
  <c r="F11" i="21"/>
  <c r="F21" i="20"/>
  <c r="I25" i="21" l="1"/>
  <c r="F32" i="21" s="1"/>
  <c r="I26" i="21"/>
  <c r="F20" i="21"/>
  <c r="F34" i="21" l="1"/>
  <c r="I25" i="20"/>
  <c r="I24" i="20"/>
  <c r="F19" i="20"/>
  <c r="F11" i="20"/>
  <c r="F20" i="20" s="1"/>
  <c r="I26" i="20" l="1"/>
  <c r="F32" i="20" s="1"/>
  <c r="F34" i="20" s="1"/>
  <c r="I25" i="19"/>
  <c r="F21" i="19"/>
  <c r="I24" i="19" s="1"/>
  <c r="F19" i="19"/>
  <c r="F11" i="19"/>
  <c r="I26" i="18"/>
  <c r="F21" i="18"/>
  <c r="I25" i="18" s="1"/>
  <c r="F19" i="18"/>
  <c r="F11" i="18"/>
  <c r="F20" i="18" s="1"/>
  <c r="I26" i="19" l="1"/>
  <c r="F32" i="19" s="1"/>
  <c r="F20" i="19"/>
  <c r="I24" i="18"/>
  <c r="F32" i="18" s="1"/>
  <c r="F34" i="18" s="1"/>
  <c r="I25" i="17"/>
  <c r="F21" i="17"/>
  <c r="I24" i="17" s="1"/>
  <c r="F19" i="17"/>
  <c r="F11" i="17"/>
  <c r="F21" i="16"/>
  <c r="I26" i="16" s="1"/>
  <c r="F19" i="16"/>
  <c r="F11" i="16"/>
  <c r="F20" i="16" s="1"/>
  <c r="I24" i="16" l="1"/>
  <c r="I26" i="17"/>
  <c r="F32" i="17" s="1"/>
  <c r="I25" i="16"/>
  <c r="F34" i="19"/>
  <c r="F20" i="17"/>
  <c r="F32" i="16"/>
  <c r="F34" i="16" s="1"/>
  <c r="F21" i="15"/>
  <c r="I24" i="15" s="1"/>
  <c r="F19" i="15"/>
  <c r="F11" i="15"/>
  <c r="F20" i="15" s="1"/>
  <c r="I25" i="15" l="1"/>
  <c r="F32" i="15" s="1"/>
  <c r="F34" i="15" s="1"/>
  <c r="I26" i="15"/>
  <c r="F34" i="17"/>
  <c r="F21" i="14"/>
  <c r="I24" i="14" s="1"/>
  <c r="F19" i="14"/>
  <c r="F11" i="14"/>
  <c r="F21" i="12"/>
  <c r="I26" i="12" s="1"/>
  <c r="F19" i="12"/>
  <c r="F11" i="12"/>
  <c r="I25" i="14" l="1"/>
  <c r="F32" i="14" s="1"/>
  <c r="I26" i="14"/>
  <c r="F20" i="12"/>
  <c r="I24" i="12"/>
  <c r="F20" i="14"/>
  <c r="I25" i="12"/>
  <c r="F34" i="14" l="1"/>
  <c r="F32" i="12"/>
  <c r="F3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000-000001000000}">
      <text>
        <r>
          <rPr>
            <sz val="9"/>
            <color indexed="81"/>
            <rFont val="ＭＳ Ｐゴシック"/>
            <family val="3"/>
            <charset val="128"/>
          </rPr>
          <t>自動算出</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900-000001000000}">
      <text>
        <r>
          <rPr>
            <sz val="9"/>
            <color indexed="81"/>
            <rFont val="ＭＳ Ｐゴシック"/>
            <family val="3"/>
            <charset val="128"/>
          </rPr>
          <t>自動算出</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A00-000001000000}">
      <text>
        <r>
          <rPr>
            <sz val="9"/>
            <color indexed="81"/>
            <rFont val="ＭＳ Ｐゴシック"/>
            <family val="3"/>
            <charset val="128"/>
          </rPr>
          <t>自動算出</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C4072C6A-2551-40B4-A670-B4CD46EB7FC6}">
      <text>
        <r>
          <rPr>
            <sz val="9"/>
            <color indexed="81"/>
            <rFont val="ＭＳ Ｐゴシック"/>
            <family val="3"/>
            <charset val="128"/>
          </rPr>
          <t>自動算出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100-000001000000}">
      <text>
        <r>
          <rPr>
            <sz val="9"/>
            <color indexed="81"/>
            <rFont val="ＭＳ Ｐゴシック"/>
            <family val="3"/>
            <charset val="128"/>
          </rPr>
          <t>自動算出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200-000001000000}">
      <text>
        <r>
          <rPr>
            <sz val="9"/>
            <color indexed="81"/>
            <rFont val="ＭＳ Ｐゴシック"/>
            <family val="3"/>
            <charset val="128"/>
          </rPr>
          <t>自動算出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300-000001000000}">
      <text>
        <r>
          <rPr>
            <sz val="9"/>
            <color indexed="81"/>
            <rFont val="ＭＳ Ｐゴシック"/>
            <family val="3"/>
            <charset val="128"/>
          </rPr>
          <t>自動算出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400-000001000000}">
      <text>
        <r>
          <rPr>
            <sz val="9"/>
            <color indexed="81"/>
            <rFont val="ＭＳ Ｐゴシック"/>
            <family val="3"/>
            <charset val="128"/>
          </rPr>
          <t>自動算出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500-000001000000}">
      <text>
        <r>
          <rPr>
            <sz val="9"/>
            <color indexed="81"/>
            <rFont val="ＭＳ Ｐゴシック"/>
            <family val="3"/>
            <charset val="128"/>
          </rPr>
          <t>自動算出</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600-000001000000}">
      <text>
        <r>
          <rPr>
            <sz val="9"/>
            <color indexed="81"/>
            <rFont val="ＭＳ Ｐゴシック"/>
            <family val="3"/>
            <charset val="128"/>
          </rPr>
          <t>自動算出</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700-000001000000}">
      <text>
        <r>
          <rPr>
            <sz val="9"/>
            <color indexed="81"/>
            <rFont val="ＭＳ Ｐゴシック"/>
            <family val="3"/>
            <charset val="128"/>
          </rPr>
          <t>自動算出</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20" authorId="0" shapeId="0" xr:uid="{00000000-0006-0000-0800-000001000000}">
      <text>
        <r>
          <rPr>
            <sz val="9"/>
            <color indexed="81"/>
            <rFont val="ＭＳ Ｐゴシック"/>
            <family val="3"/>
            <charset val="128"/>
          </rPr>
          <t>自動算出</t>
        </r>
      </text>
    </comment>
  </commentList>
</comments>
</file>

<file path=xl/sharedStrings.xml><?xml version="1.0" encoding="utf-8"?>
<sst xmlns="http://schemas.openxmlformats.org/spreadsheetml/2006/main" count="1475" uniqueCount="142">
  <si>
    <t>請負業者名</t>
    <rPh sb="0" eb="2">
      <t>ウケオイ</t>
    </rPh>
    <rPh sb="2" eb="3">
      <t>ギョウ</t>
    </rPh>
    <rPh sb="3" eb="4">
      <t>シャ</t>
    </rPh>
    <rPh sb="4" eb="5">
      <t>メイ</t>
    </rPh>
    <phoneticPr fontId="2"/>
  </si>
  <si>
    <t>労働者所属業者名</t>
    <rPh sb="0" eb="3">
      <t>ロウドウシャ</t>
    </rPh>
    <rPh sb="3" eb="5">
      <t>ショゾク</t>
    </rPh>
    <rPh sb="5" eb="7">
      <t>ギョウシャ</t>
    </rPh>
    <rPh sb="7" eb="8">
      <t>メイ</t>
    </rPh>
    <phoneticPr fontId="2"/>
  </si>
  <si>
    <t>労働者名</t>
    <rPh sb="0" eb="3">
      <t>ロウドウシャ</t>
    </rPh>
    <rPh sb="3" eb="4">
      <t>メイ</t>
    </rPh>
    <phoneticPr fontId="2"/>
  </si>
  <si>
    <t>職種</t>
    <rPh sb="0" eb="2">
      <t>ショクシュ</t>
    </rPh>
    <phoneticPr fontId="2"/>
  </si>
  <si>
    <t>通勤用定期の支給・食事の支給等</t>
    <rPh sb="0" eb="3">
      <t>ツウキンヨウ</t>
    </rPh>
    <rPh sb="3" eb="5">
      <t>テイキ</t>
    </rPh>
    <rPh sb="6" eb="8">
      <t>シキュウ</t>
    </rPh>
    <rPh sb="9" eb="11">
      <t>ショクジ</t>
    </rPh>
    <rPh sb="12" eb="14">
      <t>シキュウ</t>
    </rPh>
    <rPh sb="14" eb="15">
      <t>トウ</t>
    </rPh>
    <phoneticPr fontId="2"/>
  </si>
  <si>
    <t>賞与（ボーナス等）・その他臨時の賃金等</t>
    <rPh sb="0" eb="2">
      <t>ショウヨ</t>
    </rPh>
    <rPh sb="7" eb="8">
      <t>トウ</t>
    </rPh>
    <rPh sb="12" eb="13">
      <t>タ</t>
    </rPh>
    <rPh sb="13" eb="15">
      <t>リンジ</t>
    </rPh>
    <rPh sb="16" eb="18">
      <t>チンギン</t>
    </rPh>
    <rPh sb="18" eb="19">
      <t>トウ</t>
    </rPh>
    <phoneticPr fontId="2"/>
  </si>
  <si>
    <t>実物給与　　　※</t>
    <rPh sb="0" eb="2">
      <t>ジツブツ</t>
    </rPh>
    <rPh sb="2" eb="4">
      <t>キュウヨ</t>
    </rPh>
    <phoneticPr fontId="2"/>
  </si>
  <si>
    <t>臨時の給与　　※</t>
    <rPh sb="0" eb="2">
      <t>リンジ</t>
    </rPh>
    <rPh sb="3" eb="5">
      <t>キュウヨ</t>
    </rPh>
    <phoneticPr fontId="2"/>
  </si>
  <si>
    <t>算定労働時間</t>
    <rPh sb="0" eb="2">
      <t>サンテイ</t>
    </rPh>
    <rPh sb="2" eb="4">
      <t>ロウドウ</t>
    </rPh>
    <rPh sb="4" eb="6">
      <t>ジカン</t>
    </rPh>
    <phoneticPr fontId="2"/>
  </si>
  <si>
    <t>a</t>
    <phoneticPr fontId="2"/>
  </si>
  <si>
    <t>b</t>
    <phoneticPr fontId="2"/>
  </si>
  <si>
    <t>c</t>
    <phoneticPr fontId="2"/>
  </si>
  <si>
    <t>対象契約従事時間</t>
    <rPh sb="0" eb="2">
      <t>タイショウ</t>
    </rPh>
    <rPh sb="2" eb="4">
      <t>ケイヤク</t>
    </rPh>
    <rPh sb="4" eb="6">
      <t>ジュウジ</t>
    </rPh>
    <rPh sb="6" eb="8">
      <t>ジカン</t>
    </rPh>
    <phoneticPr fontId="2"/>
  </si>
  <si>
    <t>d</t>
    <phoneticPr fontId="2"/>
  </si>
  <si>
    <t>e</t>
    <phoneticPr fontId="2"/>
  </si>
  <si>
    <t>f</t>
    <phoneticPr fontId="2"/>
  </si>
  <si>
    <t>g</t>
    <phoneticPr fontId="2"/>
  </si>
  <si>
    <t>普通作業員</t>
    <rPh sb="0" eb="2">
      <t>フツウ</t>
    </rPh>
    <rPh sb="2" eb="5">
      <t>サギョウイン</t>
    </rPh>
    <phoneticPr fontId="2"/>
  </si>
  <si>
    <t>判定</t>
    <rPh sb="0" eb="2">
      <t>ハンテイ</t>
    </rPh>
    <phoneticPr fontId="2"/>
  </si>
  <si>
    <t>～</t>
    <phoneticPr fontId="2"/>
  </si>
  <si>
    <t>従事期間</t>
    <rPh sb="0" eb="2">
      <t>ジュウジ</t>
    </rPh>
    <rPh sb="2" eb="4">
      <t>キカン</t>
    </rPh>
    <phoneticPr fontId="2"/>
  </si>
  <si>
    <t>※実物給与、臨時の給与について、数か月分まとめて支給されている場合は従事期間分を入力してください。</t>
    <rPh sb="34" eb="36">
      <t>ジュウジ</t>
    </rPh>
    <rPh sb="36" eb="38">
      <t>キカン</t>
    </rPh>
    <phoneticPr fontId="2"/>
  </si>
  <si>
    <t>労働報酬下限額</t>
    <rPh sb="0" eb="2">
      <t>ロウドウ</t>
    </rPh>
    <rPh sb="2" eb="4">
      <t>ホウシュウ</t>
    </rPh>
    <rPh sb="4" eb="7">
      <t>カゲンガク</t>
    </rPh>
    <phoneticPr fontId="2"/>
  </si>
  <si>
    <t>従事期間におけるすべての所定時間内労働時間（対象契約従事時間数を含む）</t>
    <rPh sb="0" eb="2">
      <t>ジュウジ</t>
    </rPh>
    <rPh sb="2" eb="4">
      <t>キカン</t>
    </rPh>
    <rPh sb="12" eb="14">
      <t>ショテイ</t>
    </rPh>
    <rPh sb="14" eb="16">
      <t>ジカン</t>
    </rPh>
    <rPh sb="16" eb="17">
      <t>ナイ</t>
    </rPh>
    <rPh sb="17" eb="19">
      <t>ロウドウ</t>
    </rPh>
    <rPh sb="32" eb="33">
      <t>フク</t>
    </rPh>
    <phoneticPr fontId="2"/>
  </si>
  <si>
    <t>g＝b÷a</t>
    <phoneticPr fontId="2"/>
  </si>
  <si>
    <t>eがc又はdと重複する場合は双方に計上する</t>
    <rPh sb="3" eb="4">
      <t>マタ</t>
    </rPh>
    <rPh sb="7" eb="9">
      <t>チョウフク</t>
    </rPh>
    <rPh sb="11" eb="13">
      <t>バアイ</t>
    </rPh>
    <rPh sb="14" eb="16">
      <t>ソウホウ</t>
    </rPh>
    <rPh sb="17" eb="19">
      <t>ケイジョウ</t>
    </rPh>
    <phoneticPr fontId="2"/>
  </si>
  <si>
    <t>f＝b＋c×1.25＋d×1.35＋e×0.25</t>
    <phoneticPr fontId="2"/>
  </si>
  <si>
    <t>按分割合</t>
    <phoneticPr fontId="2"/>
  </si>
  <si>
    <t>所定時間内労働時間数</t>
    <phoneticPr fontId="2"/>
  </si>
  <si>
    <t>所定時間外労働時間数</t>
    <phoneticPr fontId="2"/>
  </si>
  <si>
    <t>休日労働時間数</t>
    <phoneticPr fontId="2"/>
  </si>
  <si>
    <t>深夜労働時間数</t>
    <phoneticPr fontId="2"/>
  </si>
  <si>
    <t>時間外割増賃金</t>
    <rPh sb="0" eb="3">
      <t>ジカンガイ</t>
    </rPh>
    <rPh sb="3" eb="5">
      <t>ワリマシ</t>
    </rPh>
    <rPh sb="5" eb="7">
      <t>チンギン</t>
    </rPh>
    <phoneticPr fontId="2"/>
  </si>
  <si>
    <t>個別手当</t>
    <rPh sb="0" eb="2">
      <t>コベツ</t>
    </rPh>
    <rPh sb="2" eb="4">
      <t>テアテ</t>
    </rPh>
    <phoneticPr fontId="2"/>
  </si>
  <si>
    <t>実物給与（例）</t>
    <rPh sb="5" eb="6">
      <t>レイ</t>
    </rPh>
    <phoneticPr fontId="2"/>
  </si>
  <si>
    <t>臨時の給与（例）</t>
    <rPh sb="6" eb="7">
      <t>レイ</t>
    </rPh>
    <phoneticPr fontId="2"/>
  </si>
  <si>
    <t>※業務ごとの個別の手当ではない賃金（基本給など）を対象契約分の額を算出するため、所定時間内の労働時間の割合により案分します。</t>
    <rPh sb="1" eb="3">
      <t>ギョウム</t>
    </rPh>
    <rPh sb="6" eb="8">
      <t>コベツ</t>
    </rPh>
    <rPh sb="9" eb="11">
      <t>テアテ</t>
    </rPh>
    <rPh sb="15" eb="17">
      <t>チンギン</t>
    </rPh>
    <rPh sb="18" eb="21">
      <t>キホンキュウ</t>
    </rPh>
    <rPh sb="25" eb="27">
      <t>タイショウ</t>
    </rPh>
    <rPh sb="27" eb="29">
      <t>ケイヤク</t>
    </rPh>
    <rPh sb="29" eb="30">
      <t>ブン</t>
    </rPh>
    <rPh sb="31" eb="32">
      <t>ガク</t>
    </rPh>
    <rPh sb="33" eb="35">
      <t>サンシュツ</t>
    </rPh>
    <rPh sb="40" eb="42">
      <t>ショテイ</t>
    </rPh>
    <rPh sb="42" eb="44">
      <t>ジカン</t>
    </rPh>
    <rPh sb="44" eb="45">
      <t>ナイ</t>
    </rPh>
    <rPh sb="46" eb="48">
      <t>ロウドウ</t>
    </rPh>
    <rPh sb="48" eb="50">
      <t>ジカン</t>
    </rPh>
    <rPh sb="51" eb="53">
      <t>ワリアイ</t>
    </rPh>
    <rPh sb="56" eb="58">
      <t>アンブン</t>
    </rPh>
    <phoneticPr fontId="2"/>
  </si>
  <si>
    <t>下限総額(基準額)</t>
    <phoneticPr fontId="2"/>
  </si>
  <si>
    <t>凡例</t>
    <phoneticPr fontId="2"/>
  </si>
  <si>
    <t>No</t>
    <phoneticPr fontId="2"/>
  </si>
  <si>
    <t>労働報酬下限額</t>
    <rPh sb="0" eb="2">
      <t>ロウドウ</t>
    </rPh>
    <rPh sb="2" eb="4">
      <t>ホウシュウ</t>
    </rPh>
    <rPh sb="4" eb="6">
      <t>カゲン</t>
    </rPh>
    <rPh sb="6" eb="7">
      <t>ガク</t>
    </rPh>
    <phoneticPr fontId="2"/>
  </si>
  <si>
    <t>特殊作業員</t>
    <rPh sb="0" eb="2">
      <t>トクシュ</t>
    </rPh>
    <rPh sb="2" eb="5">
      <t>サギョウイン</t>
    </rPh>
    <phoneticPr fontId="2"/>
  </si>
  <si>
    <t>軽作業員</t>
    <rPh sb="0" eb="3">
      <t>ケイサギョウ</t>
    </rPh>
    <rPh sb="3" eb="4">
      <t>イン</t>
    </rPh>
    <phoneticPr fontId="2"/>
  </si>
  <si>
    <t>造園工</t>
    <rPh sb="0" eb="2">
      <t>ゾウエン</t>
    </rPh>
    <rPh sb="2" eb="3">
      <t>コウ</t>
    </rPh>
    <phoneticPr fontId="2"/>
  </si>
  <si>
    <t>法面工</t>
    <rPh sb="0" eb="1">
      <t>ノリ</t>
    </rPh>
    <rPh sb="1" eb="2">
      <t>メン</t>
    </rPh>
    <rPh sb="2" eb="3">
      <t>コウ</t>
    </rPh>
    <phoneticPr fontId="2"/>
  </si>
  <si>
    <t>とび工</t>
    <rPh sb="2" eb="3">
      <t>コウ</t>
    </rPh>
    <phoneticPr fontId="2"/>
  </si>
  <si>
    <t>石工</t>
    <rPh sb="0" eb="1">
      <t>イシ</t>
    </rPh>
    <rPh sb="1" eb="2">
      <t>コウ</t>
    </rPh>
    <phoneticPr fontId="2"/>
  </si>
  <si>
    <t>ブロック工</t>
    <rPh sb="4" eb="5">
      <t>コウ</t>
    </rPh>
    <phoneticPr fontId="2"/>
  </si>
  <si>
    <t>電工</t>
    <rPh sb="0" eb="1">
      <t>デン</t>
    </rPh>
    <rPh sb="1" eb="2">
      <t>コウ</t>
    </rPh>
    <phoneticPr fontId="2"/>
  </si>
  <si>
    <t>鉄筋工</t>
    <rPh sb="0" eb="2">
      <t>テッキン</t>
    </rPh>
    <rPh sb="2" eb="3">
      <t>コウ</t>
    </rPh>
    <phoneticPr fontId="2"/>
  </si>
  <si>
    <t>鉄骨工</t>
    <rPh sb="0" eb="2">
      <t>テッコツ</t>
    </rPh>
    <rPh sb="2" eb="3">
      <t>コウ</t>
    </rPh>
    <phoneticPr fontId="2"/>
  </si>
  <si>
    <t>塗装工</t>
    <rPh sb="0" eb="2">
      <t>トソウ</t>
    </rPh>
    <rPh sb="2" eb="3">
      <t>コウ</t>
    </rPh>
    <phoneticPr fontId="2"/>
  </si>
  <si>
    <t>溶接工</t>
    <rPh sb="0" eb="2">
      <t>ヨウセツ</t>
    </rPh>
    <rPh sb="2" eb="3">
      <t>コウ</t>
    </rPh>
    <phoneticPr fontId="2"/>
  </si>
  <si>
    <t>運転手（特殊）</t>
    <rPh sb="0" eb="3">
      <t>ウンテンシュ</t>
    </rPh>
    <rPh sb="4" eb="6">
      <t>トクシュ</t>
    </rPh>
    <phoneticPr fontId="2"/>
  </si>
  <si>
    <t>運転手（一般）</t>
    <rPh sb="0" eb="3">
      <t>ウンテンシュ</t>
    </rPh>
    <rPh sb="4" eb="6">
      <t>イッパン</t>
    </rPh>
    <phoneticPr fontId="2"/>
  </si>
  <si>
    <t>潜かん工</t>
    <rPh sb="0" eb="1">
      <t>ヒソカ</t>
    </rPh>
    <rPh sb="3" eb="4">
      <t>コウ</t>
    </rPh>
    <phoneticPr fontId="2"/>
  </si>
  <si>
    <t>潜かん世話役</t>
    <rPh sb="0" eb="1">
      <t>ヒソカ</t>
    </rPh>
    <rPh sb="3" eb="6">
      <t>セワヤク</t>
    </rPh>
    <phoneticPr fontId="2"/>
  </si>
  <si>
    <t>さく岩工</t>
    <rPh sb="2" eb="3">
      <t>イワ</t>
    </rPh>
    <rPh sb="3" eb="4">
      <t>コウ</t>
    </rPh>
    <phoneticPr fontId="2"/>
  </si>
  <si>
    <t>トンネル特殊工</t>
    <rPh sb="4" eb="6">
      <t>トクシュ</t>
    </rPh>
    <rPh sb="6" eb="7">
      <t>コウ</t>
    </rPh>
    <phoneticPr fontId="2"/>
  </si>
  <si>
    <t>トンネル作業員</t>
    <rPh sb="4" eb="7">
      <t>サギョウイン</t>
    </rPh>
    <phoneticPr fontId="2"/>
  </si>
  <si>
    <t>トンネル世話役</t>
    <rPh sb="4" eb="7">
      <t>セワヤク</t>
    </rPh>
    <phoneticPr fontId="2"/>
  </si>
  <si>
    <t>橋りょう特殊工</t>
    <rPh sb="0" eb="1">
      <t>キョウ</t>
    </rPh>
    <rPh sb="4" eb="6">
      <t>トクシュ</t>
    </rPh>
    <rPh sb="6" eb="7">
      <t>コウ</t>
    </rPh>
    <phoneticPr fontId="2"/>
  </si>
  <si>
    <t>橋りょう塗装工</t>
    <rPh sb="0" eb="1">
      <t>キョウ</t>
    </rPh>
    <rPh sb="4" eb="6">
      <t>トソウ</t>
    </rPh>
    <rPh sb="6" eb="7">
      <t>コウ</t>
    </rPh>
    <phoneticPr fontId="2"/>
  </si>
  <si>
    <t>橋りょう世話役</t>
    <rPh sb="0" eb="1">
      <t>キョウ</t>
    </rPh>
    <rPh sb="4" eb="7">
      <t>セワヤク</t>
    </rPh>
    <phoneticPr fontId="2"/>
  </si>
  <si>
    <t>土木一般世話役</t>
    <rPh sb="0" eb="2">
      <t>ドボク</t>
    </rPh>
    <rPh sb="2" eb="4">
      <t>イッパン</t>
    </rPh>
    <rPh sb="4" eb="7">
      <t>セワヤク</t>
    </rPh>
    <phoneticPr fontId="2"/>
  </si>
  <si>
    <t>高級船員</t>
    <rPh sb="0" eb="2">
      <t>コウキュウ</t>
    </rPh>
    <rPh sb="2" eb="4">
      <t>センイン</t>
    </rPh>
    <phoneticPr fontId="2"/>
  </si>
  <si>
    <t>普通船員</t>
    <rPh sb="0" eb="2">
      <t>フツウ</t>
    </rPh>
    <rPh sb="2" eb="4">
      <t>センイン</t>
    </rPh>
    <phoneticPr fontId="2"/>
  </si>
  <si>
    <t>潜水士</t>
    <rPh sb="0" eb="2">
      <t>センスイ</t>
    </rPh>
    <rPh sb="2" eb="3">
      <t>シ</t>
    </rPh>
    <phoneticPr fontId="2"/>
  </si>
  <si>
    <t>潜水連絡員</t>
    <rPh sb="0" eb="2">
      <t>センスイ</t>
    </rPh>
    <rPh sb="2" eb="5">
      <t>レンラクイン</t>
    </rPh>
    <phoneticPr fontId="2"/>
  </si>
  <si>
    <t>潜水送気員</t>
    <rPh sb="0" eb="2">
      <t>センスイ</t>
    </rPh>
    <rPh sb="2" eb="4">
      <t>ソウキ</t>
    </rPh>
    <rPh sb="4" eb="5">
      <t>イン</t>
    </rPh>
    <phoneticPr fontId="2"/>
  </si>
  <si>
    <t>山林砂防工</t>
    <rPh sb="0" eb="2">
      <t>サンリン</t>
    </rPh>
    <rPh sb="2" eb="4">
      <t>サボウ</t>
    </rPh>
    <rPh sb="4" eb="5">
      <t>コウ</t>
    </rPh>
    <phoneticPr fontId="2"/>
  </si>
  <si>
    <t>軌道工</t>
    <rPh sb="0" eb="2">
      <t>キドウ</t>
    </rPh>
    <rPh sb="2" eb="3">
      <t>コウ</t>
    </rPh>
    <phoneticPr fontId="2"/>
  </si>
  <si>
    <t>型わく工</t>
    <rPh sb="0" eb="1">
      <t>カタ</t>
    </rPh>
    <rPh sb="3" eb="4">
      <t>コウ</t>
    </rPh>
    <phoneticPr fontId="2"/>
  </si>
  <si>
    <t>大工</t>
    <rPh sb="0" eb="2">
      <t>ダイク</t>
    </rPh>
    <phoneticPr fontId="2"/>
  </si>
  <si>
    <t>左官</t>
    <rPh sb="0" eb="2">
      <t>サカン</t>
    </rPh>
    <phoneticPr fontId="2"/>
  </si>
  <si>
    <t>配管工</t>
    <rPh sb="0" eb="2">
      <t>ハイカン</t>
    </rPh>
    <rPh sb="2" eb="3">
      <t>コウ</t>
    </rPh>
    <phoneticPr fontId="2"/>
  </si>
  <si>
    <t>はつり工</t>
    <rPh sb="3" eb="4">
      <t>コウ</t>
    </rPh>
    <phoneticPr fontId="2"/>
  </si>
  <si>
    <t>防水工</t>
    <rPh sb="0" eb="2">
      <t>ボウスイ</t>
    </rPh>
    <rPh sb="2" eb="3">
      <t>コウ</t>
    </rPh>
    <phoneticPr fontId="2"/>
  </si>
  <si>
    <t>板金工</t>
    <rPh sb="0" eb="2">
      <t>バンキン</t>
    </rPh>
    <rPh sb="2" eb="3">
      <t>コウ</t>
    </rPh>
    <phoneticPr fontId="2"/>
  </si>
  <si>
    <t>タイル工</t>
    <rPh sb="3" eb="4">
      <t>コウ</t>
    </rPh>
    <phoneticPr fontId="2"/>
  </si>
  <si>
    <t>サッシ工</t>
    <rPh sb="3" eb="4">
      <t>コウ</t>
    </rPh>
    <phoneticPr fontId="2"/>
  </si>
  <si>
    <t>屋根ふき工</t>
    <rPh sb="0" eb="2">
      <t>ヤネ</t>
    </rPh>
    <rPh sb="4" eb="5">
      <t>コウ</t>
    </rPh>
    <phoneticPr fontId="2"/>
  </si>
  <si>
    <t>内装工</t>
    <rPh sb="0" eb="2">
      <t>ナイソウ</t>
    </rPh>
    <rPh sb="2" eb="3">
      <t>コウ</t>
    </rPh>
    <phoneticPr fontId="2"/>
  </si>
  <si>
    <t>ガラス工</t>
    <rPh sb="3" eb="4">
      <t>コウ</t>
    </rPh>
    <phoneticPr fontId="2"/>
  </si>
  <si>
    <t>建具工</t>
    <rPh sb="0" eb="2">
      <t>タテグ</t>
    </rPh>
    <rPh sb="2" eb="3">
      <t>コウ</t>
    </rPh>
    <phoneticPr fontId="2"/>
  </si>
  <si>
    <t>ダクト工</t>
    <rPh sb="3" eb="4">
      <t>コウ</t>
    </rPh>
    <phoneticPr fontId="2"/>
  </si>
  <si>
    <t>保温工</t>
    <rPh sb="0" eb="2">
      <t>ホオン</t>
    </rPh>
    <rPh sb="2" eb="3">
      <t>コウ</t>
    </rPh>
    <phoneticPr fontId="2"/>
  </si>
  <si>
    <t>建築ブロック工</t>
    <rPh sb="0" eb="2">
      <t>ケンチク</t>
    </rPh>
    <rPh sb="6" eb="7">
      <t>コウ</t>
    </rPh>
    <phoneticPr fontId="2"/>
  </si>
  <si>
    <t>設備機械工</t>
    <rPh sb="0" eb="2">
      <t>セツビ</t>
    </rPh>
    <rPh sb="2" eb="4">
      <t>キカイ</t>
    </rPh>
    <rPh sb="4" eb="5">
      <t>コウ</t>
    </rPh>
    <phoneticPr fontId="2"/>
  </si>
  <si>
    <t>ﾄﾞﾛｯﾌﾟﾀﾞｳﾝﾘｽﾄから選択</t>
    <rPh sb="15" eb="17">
      <t>センタク</t>
    </rPh>
    <phoneticPr fontId="2"/>
  </si>
  <si>
    <t>自動表示</t>
    <rPh sb="0" eb="2">
      <t>ジドウ</t>
    </rPh>
    <rPh sb="2" eb="4">
      <t>ヒョウジ</t>
    </rPh>
    <phoneticPr fontId="2"/>
  </si>
  <si>
    <t>労働時間による按分が必要なもの</t>
    <rPh sb="0" eb="2">
      <t>ロウドウ</t>
    </rPh>
    <rPh sb="2" eb="4">
      <t>ジカン</t>
    </rPh>
    <rPh sb="7" eb="9">
      <t>アンブン</t>
    </rPh>
    <rPh sb="10" eb="12">
      <t>ヒツヨウ</t>
    </rPh>
    <phoneticPr fontId="2"/>
  </si>
  <si>
    <t>個別手当とならないもの</t>
    <rPh sb="0" eb="2">
      <t>コベツ</t>
    </rPh>
    <rPh sb="2" eb="4">
      <t>テアテ</t>
    </rPh>
    <phoneticPr fontId="2"/>
  </si>
  <si>
    <t>労働時間による按分</t>
    <rPh sb="0" eb="2">
      <t>ロウドウ</t>
    </rPh>
    <rPh sb="2" eb="4">
      <t>ジカン</t>
    </rPh>
    <rPh sb="7" eb="9">
      <t>アンブン</t>
    </rPh>
    <phoneticPr fontId="2"/>
  </si>
  <si>
    <t>h</t>
    <phoneticPr fontId="2"/>
  </si>
  <si>
    <t>i</t>
    <phoneticPr fontId="2"/>
  </si>
  <si>
    <t>j</t>
    <phoneticPr fontId="2"/>
  </si>
  <si>
    <t>k</t>
    <phoneticPr fontId="2"/>
  </si>
  <si>
    <t>l</t>
    <phoneticPr fontId="2"/>
  </si>
  <si>
    <t>m</t>
    <phoneticPr fontId="2"/>
  </si>
  <si>
    <t>m=h+i+j+k+l</t>
    <phoneticPr fontId="2"/>
  </si>
  <si>
    <t>個別手当とならないもの（例）</t>
    <rPh sb="0" eb="2">
      <t>コベツ</t>
    </rPh>
    <rPh sb="2" eb="4">
      <t>テアテ</t>
    </rPh>
    <rPh sb="12" eb="13">
      <t>レイ</t>
    </rPh>
    <phoneticPr fontId="2"/>
  </si>
  <si>
    <t>個別手当となるもの（例）</t>
    <rPh sb="10" eb="11">
      <t>レイ</t>
    </rPh>
    <phoneticPr fontId="2"/>
  </si>
  <si>
    <t>労働報酬額</t>
    <rPh sb="0" eb="2">
      <t>ロウドウ</t>
    </rPh>
    <rPh sb="2" eb="4">
      <t>ホウシュウ</t>
    </rPh>
    <rPh sb="4" eb="5">
      <t>ガク</t>
    </rPh>
    <phoneticPr fontId="2"/>
  </si>
  <si>
    <t>労働時間による按分が必要でないもの（対象契約に限られる手当等）</t>
    <rPh sb="0" eb="2">
      <t>ロウドウ</t>
    </rPh>
    <rPh sb="2" eb="4">
      <t>ジカン</t>
    </rPh>
    <rPh sb="7" eb="9">
      <t>アンブン</t>
    </rPh>
    <rPh sb="10" eb="12">
      <t>ヒツヨウ</t>
    </rPh>
    <rPh sb="18" eb="20">
      <t>タイショウ</t>
    </rPh>
    <rPh sb="20" eb="22">
      <t>ケイヤク</t>
    </rPh>
    <rPh sb="23" eb="24">
      <t>カギ</t>
    </rPh>
    <rPh sb="27" eb="29">
      <t>テアテ</t>
    </rPh>
    <rPh sb="29" eb="30">
      <t>トウ</t>
    </rPh>
    <phoneticPr fontId="2"/>
  </si>
  <si>
    <t>※個別手当は会社個々の規則により異なります。</t>
    <rPh sb="1" eb="3">
      <t>コベツ</t>
    </rPh>
    <rPh sb="3" eb="5">
      <t>テアテ</t>
    </rPh>
    <rPh sb="6" eb="8">
      <t>カイシャ</t>
    </rPh>
    <rPh sb="8" eb="10">
      <t>ココ</t>
    </rPh>
    <rPh sb="11" eb="13">
      <t>キソク</t>
    </rPh>
    <rPh sb="16" eb="17">
      <t>コト</t>
    </rPh>
    <phoneticPr fontId="2"/>
  </si>
  <si>
    <t>通勤手当、現場手当、技能手当</t>
    <phoneticPr fontId="2"/>
  </si>
  <si>
    <t>第３号様式</t>
    <rPh sb="0" eb="1">
      <t>ダイ</t>
    </rPh>
    <rPh sb="2" eb="3">
      <t>ゴウ</t>
    </rPh>
    <rPh sb="3" eb="5">
      <t>ヨウシキ</t>
    </rPh>
    <phoneticPr fontId="2"/>
  </si>
  <si>
    <t>相模原市公契約条例対象契約労働報酬下限額チェックシート</t>
    <rPh sb="0" eb="4">
      <t>サガミハラシ</t>
    </rPh>
    <rPh sb="4" eb="5">
      <t>コウ</t>
    </rPh>
    <rPh sb="5" eb="7">
      <t>ケイヤク</t>
    </rPh>
    <rPh sb="7" eb="9">
      <t>ジョウレイ</t>
    </rPh>
    <rPh sb="9" eb="11">
      <t>タイショウ</t>
    </rPh>
    <rPh sb="11" eb="13">
      <t>ケイヤク</t>
    </rPh>
    <rPh sb="13" eb="15">
      <t>ロウドウ</t>
    </rPh>
    <rPh sb="15" eb="17">
      <t>ホウシュウ</t>
    </rPh>
    <rPh sb="17" eb="19">
      <t>カゲン</t>
    </rPh>
    <rPh sb="19" eb="20">
      <t>ガク</t>
    </rPh>
    <phoneticPr fontId="2"/>
  </si>
  <si>
    <t>基本給、家族手当（扶養手当）、都市手当（地域手当）、住宅手当、有給休暇手当</t>
    <phoneticPr fontId="2"/>
  </si>
  <si>
    <t>その他（見習・手元等）</t>
    <rPh sb="2" eb="3">
      <t>ホカ</t>
    </rPh>
    <rPh sb="4" eb="6">
      <t>ミナライ</t>
    </rPh>
    <rPh sb="7" eb="9">
      <t>テモト</t>
    </rPh>
    <rPh sb="9" eb="10">
      <t>トウ</t>
    </rPh>
    <phoneticPr fontId="2"/>
  </si>
  <si>
    <t>交通誘導警備員Ａ</t>
    <rPh sb="0" eb="2">
      <t>コウツウ</t>
    </rPh>
    <rPh sb="2" eb="4">
      <t>ユウドウ</t>
    </rPh>
    <rPh sb="4" eb="7">
      <t>ケイビイン</t>
    </rPh>
    <phoneticPr fontId="2"/>
  </si>
  <si>
    <t>交通誘導警備員Ｂ</t>
    <rPh sb="0" eb="2">
      <t>コウツウ</t>
    </rPh>
    <rPh sb="2" eb="4">
      <t>ユウドウ</t>
    </rPh>
    <rPh sb="4" eb="7">
      <t>ケイビイン</t>
    </rPh>
    <phoneticPr fontId="2"/>
  </si>
  <si>
    <t>契約名</t>
    <rPh sb="0" eb="2">
      <t>ケイヤク</t>
    </rPh>
    <rPh sb="2" eb="3">
      <t>メイ</t>
    </rPh>
    <phoneticPr fontId="2"/>
  </si>
  <si>
    <t>契約期間</t>
    <rPh sb="0" eb="2">
      <t>ケイヤク</t>
    </rPh>
    <rPh sb="2" eb="4">
      <t>キカン</t>
    </rPh>
    <phoneticPr fontId="2"/>
  </si>
  <si>
    <t>平成３１年度　工事請負契約</t>
    <rPh sb="0" eb="2">
      <t>ヘイセイ</t>
    </rPh>
    <rPh sb="4" eb="6">
      <t>ネンド</t>
    </rPh>
    <rPh sb="7" eb="9">
      <t>コウジ</t>
    </rPh>
    <rPh sb="9" eb="11">
      <t>ウケオイ</t>
    </rPh>
    <rPh sb="11" eb="13">
      <t>ケイヤク</t>
    </rPh>
    <phoneticPr fontId="2"/>
  </si>
  <si>
    <t>平成31年度下限額表</t>
    <rPh sb="0" eb="2">
      <t>ヘイセイ</t>
    </rPh>
    <rPh sb="4" eb="6">
      <t>ネンド</t>
    </rPh>
    <rPh sb="6" eb="8">
      <t>カゲン</t>
    </rPh>
    <rPh sb="8" eb="9">
      <t>ガク</t>
    </rPh>
    <rPh sb="9" eb="10">
      <t>ヒョウ</t>
    </rPh>
    <phoneticPr fontId="2"/>
  </si>
  <si>
    <t>対象外</t>
    <rPh sb="0" eb="3">
      <t>タイショウガイ</t>
    </rPh>
    <phoneticPr fontId="2"/>
  </si>
  <si>
    <t>平成３１年度【令和2年3月から適用】　工事請負契約</t>
    <rPh sb="0" eb="2">
      <t>ヘイセイ</t>
    </rPh>
    <rPh sb="4" eb="6">
      <t>ネンド</t>
    </rPh>
    <rPh sb="19" eb="21">
      <t>コウジ</t>
    </rPh>
    <rPh sb="21" eb="23">
      <t>ウケオイ</t>
    </rPh>
    <rPh sb="23" eb="25">
      <t>ケイヤク</t>
    </rPh>
    <phoneticPr fontId="2"/>
  </si>
  <si>
    <t>令和２年度　工事請負契約</t>
    <rPh sb="0" eb="2">
      <t>レイワ</t>
    </rPh>
    <rPh sb="3" eb="5">
      <t>ネンド</t>
    </rPh>
    <rPh sb="6" eb="8">
      <t>コウジ</t>
    </rPh>
    <rPh sb="8" eb="10">
      <t>ウケオイ</t>
    </rPh>
    <rPh sb="10" eb="12">
      <t>ケイヤク</t>
    </rPh>
    <phoneticPr fontId="2"/>
  </si>
  <si>
    <t>令和２年度下限額表</t>
    <rPh sb="0" eb="2">
      <t>レイワ</t>
    </rPh>
    <rPh sb="3" eb="5">
      <t>ネンド</t>
    </rPh>
    <rPh sb="5" eb="7">
      <t>カゲン</t>
    </rPh>
    <rPh sb="7" eb="8">
      <t>ガク</t>
    </rPh>
    <rPh sb="8" eb="9">
      <t>ヒョウ</t>
    </rPh>
    <phoneticPr fontId="2"/>
  </si>
  <si>
    <t>平成31年度下限額表（R2.3.1~3.31）</t>
    <rPh sb="0" eb="2">
      <t>ヘイセイ</t>
    </rPh>
    <rPh sb="4" eb="6">
      <t>ネンド</t>
    </rPh>
    <rPh sb="6" eb="8">
      <t>カゲン</t>
    </rPh>
    <rPh sb="8" eb="9">
      <t>ガク</t>
    </rPh>
    <rPh sb="9" eb="10">
      <t>ヒョウ</t>
    </rPh>
    <phoneticPr fontId="2"/>
  </si>
  <si>
    <t>―</t>
  </si>
  <si>
    <t>R2年度下限額表（R3.3.1~3.31）</t>
    <rPh sb="2" eb="4">
      <t>ネンド</t>
    </rPh>
    <rPh sb="4" eb="6">
      <t>カゲン</t>
    </rPh>
    <rPh sb="6" eb="7">
      <t>ガク</t>
    </rPh>
    <rPh sb="7" eb="8">
      <t>ヒョウ</t>
    </rPh>
    <phoneticPr fontId="2"/>
  </si>
  <si>
    <t>令和３年度下限額表</t>
    <rPh sb="0" eb="2">
      <t>レイワ</t>
    </rPh>
    <rPh sb="3" eb="5">
      <t>ネンド</t>
    </rPh>
    <rPh sb="5" eb="7">
      <t>カゲン</t>
    </rPh>
    <rPh sb="7" eb="8">
      <t>ガク</t>
    </rPh>
    <rPh sb="8" eb="9">
      <t>ヒョウ</t>
    </rPh>
    <phoneticPr fontId="2"/>
  </si>
  <si>
    <t>令和４年度　工事請負契約</t>
    <rPh sb="0" eb="2">
      <t>レイワ</t>
    </rPh>
    <rPh sb="3" eb="5">
      <t>ネンド</t>
    </rPh>
    <rPh sb="6" eb="8">
      <t>コウジ</t>
    </rPh>
    <rPh sb="8" eb="10">
      <t>ウケオイ</t>
    </rPh>
    <rPh sb="10" eb="12">
      <t>ケイヤク</t>
    </rPh>
    <phoneticPr fontId="2"/>
  </si>
  <si>
    <t>－</t>
  </si>
  <si>
    <t>令和３年度　工事請負契約</t>
    <rPh sb="0" eb="2">
      <t>レイワ</t>
    </rPh>
    <rPh sb="3" eb="5">
      <t>ネンド</t>
    </rPh>
    <rPh sb="6" eb="8">
      <t>コウジ</t>
    </rPh>
    <rPh sb="8" eb="10">
      <t>ウケオイ</t>
    </rPh>
    <rPh sb="10" eb="12">
      <t>ケイヤク</t>
    </rPh>
    <phoneticPr fontId="2"/>
  </si>
  <si>
    <t>令和２年度【令和3年3月から適用】　工事請負契約</t>
    <rPh sb="0" eb="2">
      <t>レイワ</t>
    </rPh>
    <rPh sb="3" eb="5">
      <t>ネンド</t>
    </rPh>
    <rPh sb="18" eb="20">
      <t>コウジ</t>
    </rPh>
    <rPh sb="20" eb="22">
      <t>ウケオイ</t>
    </rPh>
    <rPh sb="22" eb="24">
      <t>ケイヤク</t>
    </rPh>
    <phoneticPr fontId="2"/>
  </si>
  <si>
    <t>令和３年度【令和4年3月から適用】　工事請負契約</t>
    <rPh sb="0" eb="2">
      <t>レイワ</t>
    </rPh>
    <rPh sb="3" eb="5">
      <t>ネンド</t>
    </rPh>
    <rPh sb="18" eb="20">
      <t>コウジ</t>
    </rPh>
    <rPh sb="20" eb="22">
      <t>ウケオイ</t>
    </rPh>
    <rPh sb="22" eb="24">
      <t>ケイヤク</t>
    </rPh>
    <phoneticPr fontId="2"/>
  </si>
  <si>
    <t>令和４年度下限額表</t>
    <rPh sb="0" eb="2">
      <t>レイワ</t>
    </rPh>
    <rPh sb="3" eb="5">
      <t>ネンド</t>
    </rPh>
    <rPh sb="5" eb="7">
      <t>カゲン</t>
    </rPh>
    <rPh sb="7" eb="8">
      <t>ガク</t>
    </rPh>
    <rPh sb="8" eb="9">
      <t>ヒョウ</t>
    </rPh>
    <phoneticPr fontId="2"/>
  </si>
  <si>
    <t>R3年度下限額表（R4.3.1~3.31）</t>
    <rPh sb="2" eb="4">
      <t>ネンド</t>
    </rPh>
    <rPh sb="4" eb="6">
      <t>カゲン</t>
    </rPh>
    <rPh sb="6" eb="7">
      <t>ガク</t>
    </rPh>
    <rPh sb="7" eb="8">
      <t>ヒョウ</t>
    </rPh>
    <phoneticPr fontId="2"/>
  </si>
  <si>
    <t>令和４年度【令和5年3月から適用】　工事請負契約</t>
    <rPh sb="0" eb="2">
      <t>レイワ</t>
    </rPh>
    <rPh sb="3" eb="5">
      <t>ネンド</t>
    </rPh>
    <rPh sb="18" eb="20">
      <t>コウジ</t>
    </rPh>
    <rPh sb="20" eb="22">
      <t>ウケオイ</t>
    </rPh>
    <rPh sb="22" eb="24">
      <t>ケイヤク</t>
    </rPh>
    <phoneticPr fontId="2"/>
  </si>
  <si>
    <t>R4年度下限額表（R5.3.1~3.31）</t>
    <rPh sb="2" eb="4">
      <t>ネンド</t>
    </rPh>
    <rPh sb="4" eb="6">
      <t>カゲン</t>
    </rPh>
    <rPh sb="6" eb="7">
      <t>ガク</t>
    </rPh>
    <rPh sb="7" eb="8">
      <t>ヒョウ</t>
    </rPh>
    <phoneticPr fontId="2"/>
  </si>
  <si>
    <t>令和５年度　工事請負契約</t>
    <rPh sb="0" eb="2">
      <t>レイワ</t>
    </rPh>
    <rPh sb="3" eb="5">
      <t>ネンド</t>
    </rPh>
    <rPh sb="6" eb="8">
      <t>コウジ</t>
    </rPh>
    <rPh sb="8" eb="10">
      <t>ウケオイ</t>
    </rPh>
    <rPh sb="10" eb="12">
      <t>ケイヤク</t>
    </rPh>
    <phoneticPr fontId="2"/>
  </si>
  <si>
    <t>令和５年度下限額表</t>
    <rPh sb="0" eb="2">
      <t>レイワ</t>
    </rPh>
    <rPh sb="3" eb="5">
      <t>ネンド</t>
    </rPh>
    <rPh sb="5" eb="7">
      <t>カゲン</t>
    </rPh>
    <rPh sb="7" eb="8">
      <t>ガク</t>
    </rPh>
    <rPh sb="8" eb="9">
      <t>ヒョウ</t>
    </rPh>
    <phoneticPr fontId="2"/>
  </si>
  <si>
    <t>R5年度下限額表（R6.3.1~3.31）</t>
    <rPh sb="2" eb="4">
      <t>ネンド</t>
    </rPh>
    <rPh sb="4" eb="6">
      <t>カゲン</t>
    </rPh>
    <rPh sb="6" eb="7">
      <t>ガク</t>
    </rPh>
    <rPh sb="7" eb="8">
      <t>ヒョウ</t>
    </rPh>
    <phoneticPr fontId="2"/>
  </si>
  <si>
    <t>令和5年度【令和6年3月から適用】　工事請負契約</t>
    <rPh sb="0" eb="2">
      <t>レイワ</t>
    </rPh>
    <rPh sb="3" eb="5">
      <t>ネンド</t>
    </rPh>
    <rPh sb="18" eb="20">
      <t>コウジ</t>
    </rPh>
    <rPh sb="20" eb="22">
      <t>ウケオイ</t>
    </rPh>
    <rPh sb="22" eb="24">
      <t>ケイヤク</t>
    </rPh>
    <phoneticPr fontId="2"/>
  </si>
  <si>
    <t>令和６年度　工事請負契約</t>
    <rPh sb="0" eb="2">
      <t>レイワ</t>
    </rPh>
    <rPh sb="3" eb="5">
      <t>ネンド</t>
    </rPh>
    <rPh sb="6" eb="8">
      <t>コウジ</t>
    </rPh>
    <rPh sb="8" eb="10">
      <t>ウケオイ</t>
    </rPh>
    <rPh sb="10" eb="12">
      <t>ケイヤク</t>
    </rPh>
    <phoneticPr fontId="2"/>
  </si>
  <si>
    <t>令和７年度　工事請負契約</t>
    <rPh sb="0" eb="2">
      <t>レイワ</t>
    </rPh>
    <rPh sb="3" eb="5">
      <t>ネンド</t>
    </rPh>
    <rPh sb="6" eb="8">
      <t>コウジ</t>
    </rPh>
    <rPh sb="8" eb="10">
      <t>ウケオイ</t>
    </rPh>
    <rPh sb="10" eb="12">
      <t>ケイヤク</t>
    </rPh>
    <phoneticPr fontId="2"/>
  </si>
  <si>
    <t>令和７年度下限額表</t>
    <rPh sb="0" eb="2">
      <t>レイワ</t>
    </rPh>
    <rPh sb="3" eb="5">
      <t>ネンド</t>
    </rPh>
    <rPh sb="5" eb="7">
      <t>カゲン</t>
    </rPh>
    <rPh sb="7" eb="8">
      <t>ガク</t>
    </rPh>
    <rPh sb="8" eb="9">
      <t>ヒョウ</t>
    </rPh>
    <phoneticPr fontId="2"/>
  </si>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</sst>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color indexed="81"/>
      <name val="ＭＳ Ｐ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12"/>
      <color indexed="8"/>
      <name val="ＭＳ Ｐゴシック"/>
      <family val="3"/>
      <charset val="128"/>
    </font>
    <font>
      <sz val="11"/>
      <color indexed="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38" fontId="11" fillId="0" borderId="0" applyFont="0" applyFill="0" applyBorder="0" applyAlignment="0" applyProtection="0">
      <alignment vertical="center"/>
    </xf>
  </cellStyleXfs>
  <cellXfs count="79">
    <xf numFmtId="0" fontId="0" fillId="0" borderId="0" xfId="0"/>
    <xf numFmtId="0" fontId="3" fillId="2" borderId="0" xfId="0" applyFont="1" applyFill="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Alignment="1">
      <alignment vertical="top" wrapText="1"/>
    </xf>
    <xf numFmtId="0" fontId="5" fillId="2" borderId="4" xfId="0" applyFont="1" applyFill="1" applyBorder="1"/>
    <xf numFmtId="0" fontId="5" fillId="2" borderId="0" xfId="0" applyFont="1" applyFill="1"/>
    <xf numFmtId="0" fontId="5" fillId="2" borderId="0" xfId="0" applyFont="1" applyFill="1" applyAlignment="1">
      <alignment shrinkToFit="1"/>
    </xf>
    <xf numFmtId="0" fontId="7" fillId="2" borderId="0" xfId="0" applyFont="1" applyFill="1"/>
    <xf numFmtId="0" fontId="5" fillId="2" borderId="4" xfId="0" applyFont="1" applyFill="1" applyBorder="1" applyAlignment="1">
      <alignment shrinkToFit="1"/>
    </xf>
    <xf numFmtId="0" fontId="3" fillId="2" borderId="5" xfId="0" applyFont="1" applyFill="1" applyBorder="1"/>
    <xf numFmtId="0" fontId="3" fillId="2" borderId="6" xfId="0" applyFont="1" applyFill="1" applyBorder="1"/>
    <xf numFmtId="0" fontId="5" fillId="2" borderId="6" xfId="0" applyFont="1" applyFill="1" applyBorder="1"/>
    <xf numFmtId="0" fontId="4" fillId="2" borderId="4" xfId="0" applyFont="1" applyFill="1" applyBorder="1"/>
    <xf numFmtId="0" fontId="5" fillId="2" borderId="7" xfId="0" applyFont="1" applyFill="1" applyBorder="1"/>
    <xf numFmtId="38" fontId="4" fillId="3" borderId="8" xfId="1" applyFont="1" applyFill="1" applyBorder="1" applyAlignment="1"/>
    <xf numFmtId="38" fontId="4" fillId="3" borderId="9" xfId="1" applyFont="1" applyFill="1" applyBorder="1" applyAlignment="1"/>
    <xf numFmtId="0" fontId="4" fillId="2" borderId="6" xfId="0" applyFont="1" applyFill="1" applyBorder="1"/>
    <xf numFmtId="0" fontId="4" fillId="2" borderId="0" xfId="0" applyFont="1" applyFill="1" applyAlignment="1">
      <alignment horizontal="right"/>
    </xf>
    <xf numFmtId="0" fontId="4" fillId="2" borderId="9" xfId="0" applyFont="1" applyFill="1" applyBorder="1" applyAlignment="1">
      <alignment horizontal="right"/>
    </xf>
    <xf numFmtId="38" fontId="4" fillId="3" borderId="7" xfId="1" applyFont="1" applyFill="1" applyBorder="1"/>
    <xf numFmtId="0" fontId="5" fillId="2" borderId="4" xfId="0" applyFont="1" applyFill="1" applyBorder="1" applyAlignment="1">
      <alignment horizontal="distributed" indent="1"/>
    </xf>
    <xf numFmtId="0" fontId="9" fillId="2" borderId="4" xfId="0" applyFont="1" applyFill="1" applyBorder="1"/>
    <xf numFmtId="10" fontId="4" fillId="3" borderId="10" xfId="1" applyNumberFormat="1" applyFont="1" applyFill="1" applyBorder="1"/>
    <xf numFmtId="0" fontId="3" fillId="2" borderId="5" xfId="0" applyFont="1" applyFill="1" applyBorder="1" applyAlignment="1">
      <alignment vertical="top" wrapText="1"/>
    </xf>
    <xf numFmtId="0" fontId="3" fillId="2" borderId="4" xfId="0" applyFont="1" applyFill="1" applyBorder="1"/>
    <xf numFmtId="0" fontId="3" fillId="2" borderId="7" xfId="0" applyFont="1" applyFill="1" applyBorder="1"/>
    <xf numFmtId="0" fontId="5" fillId="2" borderId="11" xfId="0" applyFont="1" applyFill="1" applyBorder="1"/>
    <xf numFmtId="0" fontId="5" fillId="2" borderId="11" xfId="0" applyFont="1" applyFill="1" applyBorder="1" applyAlignment="1">
      <alignment horizontal="distributed" indent="1"/>
    </xf>
    <xf numFmtId="0" fontId="10" fillId="4" borderId="0" xfId="0" applyFont="1" applyFill="1" applyAlignment="1">
      <alignment vertical="center"/>
    </xf>
    <xf numFmtId="38" fontId="10" fillId="4" borderId="0" xfId="1" applyFont="1" applyFill="1" applyAlignment="1">
      <alignment vertical="center"/>
    </xf>
    <xf numFmtId="0" fontId="10" fillId="5" borderId="12" xfId="0" applyFont="1" applyFill="1" applyBorder="1" applyAlignment="1">
      <alignment vertical="center"/>
    </xf>
    <xf numFmtId="0" fontId="10" fillId="5" borderId="13" xfId="0" applyFont="1" applyFill="1" applyBorder="1" applyAlignment="1">
      <alignment vertical="center"/>
    </xf>
    <xf numFmtId="38" fontId="10" fillId="5" borderId="14" xfId="1" applyFont="1" applyFill="1" applyBorder="1" applyAlignment="1">
      <alignment vertical="center"/>
    </xf>
    <xf numFmtId="0" fontId="10" fillId="4" borderId="15" xfId="0" applyFont="1" applyFill="1" applyBorder="1" applyAlignment="1">
      <alignment vertical="center"/>
    </xf>
    <xf numFmtId="0" fontId="10" fillId="4" borderId="16" xfId="0" applyFont="1" applyFill="1" applyBorder="1" applyAlignment="1">
      <alignment vertical="center"/>
    </xf>
    <xf numFmtId="0" fontId="3" fillId="2" borderId="18" xfId="0" applyFont="1" applyFill="1" applyBorder="1"/>
    <xf numFmtId="0" fontId="3" fillId="2" borderId="11" xfId="0" applyFont="1" applyFill="1" applyBorder="1"/>
    <xf numFmtId="38" fontId="4" fillId="3" borderId="9" xfId="1" applyFont="1" applyFill="1" applyBorder="1"/>
    <xf numFmtId="38" fontId="4" fillId="3" borderId="20" xfId="1" applyFont="1" applyFill="1" applyBorder="1"/>
    <xf numFmtId="0" fontId="3" fillId="2" borderId="0" xfId="0" applyFont="1" applyFill="1" applyAlignment="1">
      <alignment horizontal="right"/>
    </xf>
    <xf numFmtId="0" fontId="10" fillId="4" borderId="21" xfId="0" applyFont="1" applyFill="1" applyBorder="1" applyAlignment="1">
      <alignment vertical="center"/>
    </xf>
    <xf numFmtId="0" fontId="10" fillId="4" borderId="22" xfId="0" applyFont="1" applyFill="1" applyBorder="1" applyAlignment="1">
      <alignment vertical="center"/>
    </xf>
    <xf numFmtId="0" fontId="8" fillId="2" borderId="24" xfId="0" applyFont="1" applyFill="1" applyBorder="1"/>
    <xf numFmtId="0" fontId="8" fillId="2" borderId="25" xfId="0" applyFont="1" applyFill="1" applyBorder="1"/>
    <xf numFmtId="38" fontId="10" fillId="4" borderId="17" xfId="2" applyFont="1" applyFill="1" applyBorder="1" applyAlignment="1">
      <alignment vertical="center"/>
    </xf>
    <xf numFmtId="38" fontId="10" fillId="4" borderId="23" xfId="2" applyFont="1" applyFill="1" applyBorder="1" applyAlignment="1">
      <alignment vertical="center"/>
    </xf>
    <xf numFmtId="38" fontId="10" fillId="4" borderId="26" xfId="2" applyFont="1" applyFill="1" applyBorder="1" applyAlignment="1">
      <alignment vertical="center"/>
    </xf>
    <xf numFmtId="0" fontId="8" fillId="2" borderId="25" xfId="0" applyFont="1" applyFill="1" applyBorder="1" applyAlignment="1">
      <alignment vertical="center"/>
    </xf>
    <xf numFmtId="38" fontId="4" fillId="0" borderId="8" xfId="1" applyFont="1" applyFill="1" applyBorder="1" applyProtection="1">
      <protection locked="0"/>
    </xf>
    <xf numFmtId="40" fontId="4" fillId="0" borderId="8" xfId="1" applyNumberFormat="1" applyFont="1" applyFill="1" applyBorder="1" applyProtection="1">
      <protection locked="0"/>
    </xf>
    <xf numFmtId="38" fontId="4" fillId="0" borderId="8" xfId="1" applyFont="1" applyFill="1" applyBorder="1" applyAlignment="1" applyProtection="1">
      <alignment horizontal="left" indent="1" shrinkToFit="1"/>
      <protection locked="0"/>
    </xf>
    <xf numFmtId="57" fontId="4" fillId="0" borderId="5" xfId="0" applyNumberFormat="1" applyFont="1" applyBorder="1" applyProtection="1">
      <protection locked="0"/>
    </xf>
    <xf numFmtId="38" fontId="4" fillId="0" borderId="19" xfId="1" applyFont="1" applyFill="1" applyBorder="1" applyProtection="1">
      <protection locked="0"/>
    </xf>
    <xf numFmtId="0" fontId="3" fillId="2" borderId="5" xfId="0" applyFont="1" applyFill="1" applyBorder="1" applyAlignment="1">
      <alignment vertical="top" wrapText="1"/>
    </xf>
    <xf numFmtId="0" fontId="3" fillId="2" borderId="4" xfId="0" applyFont="1" applyFill="1" applyBorder="1" applyAlignment="1">
      <alignment vertical="top" wrapText="1"/>
    </xf>
    <xf numFmtId="0" fontId="3" fillId="2" borderId="7" xfId="0" applyFont="1" applyFill="1" applyBorder="1" applyAlignment="1">
      <alignment vertical="top" wrapText="1"/>
    </xf>
    <xf numFmtId="0" fontId="5" fillId="2" borderId="0" xfId="0" applyFont="1" applyFill="1"/>
    <xf numFmtId="0" fontId="5" fillId="2" borderId="6" xfId="0" applyFont="1" applyFill="1" applyBorder="1"/>
    <xf numFmtId="0" fontId="0" fillId="0" borderId="0" xfId="0"/>
    <xf numFmtId="0" fontId="5" fillId="2" borderId="4" xfId="0" applyFont="1" applyFill="1" applyBorder="1" applyAlignment="1">
      <alignment shrinkToFit="1"/>
    </xf>
    <xf numFmtId="0" fontId="0" fillId="0" borderId="7" xfId="0" applyBorder="1" applyAlignment="1">
      <alignment shrinkToFit="1"/>
    </xf>
    <xf numFmtId="0" fontId="5" fillId="2" borderId="4" xfId="0" applyFont="1" applyFill="1" applyBorder="1"/>
    <xf numFmtId="0" fontId="0" fillId="0" borderId="7" xfId="0" applyBorder="1"/>
    <xf numFmtId="0" fontId="7" fillId="2" borderId="0" xfId="0" applyFont="1" applyFill="1" applyAlignment="1">
      <alignment vertical="top" wrapText="1"/>
    </xf>
    <xf numFmtId="0" fontId="5" fillId="2" borderId="5" xfId="0" applyFont="1" applyFill="1" applyBorder="1"/>
    <xf numFmtId="0" fontId="0" fillId="0" borderId="4" xfId="0" applyBorder="1"/>
    <xf numFmtId="0" fontId="5" fillId="2" borderId="5" xfId="0" applyFont="1" applyFill="1" applyBorder="1" applyAlignment="1">
      <alignment horizontal="distributed" indent="1"/>
    </xf>
    <xf numFmtId="0" fontId="5" fillId="2" borderId="4" xfId="0" applyFont="1" applyFill="1" applyBorder="1" applyAlignment="1">
      <alignment horizontal="distributed" indent="1"/>
    </xf>
    <xf numFmtId="0" fontId="0" fillId="0" borderId="7" xfId="0" applyBorder="1" applyAlignment="1">
      <alignment horizontal="distributed" indent="1"/>
    </xf>
    <xf numFmtId="0" fontId="3" fillId="0" borderId="5" xfId="0" applyFont="1" applyBorder="1" applyAlignment="1" applyProtection="1">
      <alignment horizontal="left" indent="1" shrinkToFit="1"/>
      <protection locked="0"/>
    </xf>
    <xf numFmtId="0" fontId="3" fillId="0" borderId="4" xfId="0" applyFont="1" applyBorder="1" applyAlignment="1" applyProtection="1">
      <alignment horizontal="left" indent="1" shrinkToFit="1"/>
      <protection locked="0"/>
    </xf>
    <xf numFmtId="0" fontId="3" fillId="0" borderId="7" xfId="0" applyFont="1" applyBorder="1" applyAlignment="1" applyProtection="1">
      <alignment horizontal="left" indent="1" shrinkToFit="1"/>
      <protection locked="0"/>
    </xf>
    <xf numFmtId="0" fontId="8" fillId="0" borderId="7" xfId="0" applyFont="1" applyBorder="1" applyAlignment="1">
      <alignment horizontal="distributed" indent="1"/>
    </xf>
    <xf numFmtId="0" fontId="3" fillId="2" borderId="4" xfId="0" applyFont="1" applyFill="1" applyBorder="1" applyAlignment="1">
      <alignment horizontal="center"/>
    </xf>
    <xf numFmtId="57" fontId="4" fillId="0" borderId="4" xfId="0" applyNumberFormat="1" applyFont="1" applyBorder="1" applyAlignment="1" applyProtection="1">
      <alignment horizontal="left"/>
      <protection locked="0"/>
    </xf>
    <xf numFmtId="0" fontId="0" fillId="0" borderId="7" xfId="0" applyBorder="1" applyProtection="1">
      <protection locked="0"/>
    </xf>
    <xf numFmtId="0" fontId="4" fillId="2" borderId="0" xfId="0" applyFont="1" applyFill="1" applyAlignment="1">
      <alignment horizontal="center"/>
    </xf>
  </cellXfs>
  <cellStyles count="3">
    <cellStyle name="桁区切り" xfId="1" builtinId="6"/>
    <cellStyle name="桁区切り 2" xfId="2" xr:uid="{00000000-0005-0000-0000-000001000000}"/>
    <cellStyle name="標準" xfId="0" builtinId="0"/>
  </cellStyles>
  <dxfs count="48">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96"/>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115</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116</v>
      </c>
      <c r="O43" s="31"/>
    </row>
    <row r="44" spans="2:15" ht="14.4" x14ac:dyDescent="0.2">
      <c r="M44" s="32" t="s">
        <v>39</v>
      </c>
      <c r="N44" s="33" t="s">
        <v>3</v>
      </c>
      <c r="O44" s="34" t="s">
        <v>40</v>
      </c>
    </row>
    <row r="45" spans="2:15" ht="14.4" x14ac:dyDescent="0.2">
      <c r="M45" s="35">
        <v>1</v>
      </c>
      <c r="N45" s="36" t="s">
        <v>41</v>
      </c>
      <c r="O45" s="46">
        <v>2745</v>
      </c>
    </row>
    <row r="46" spans="2:15" ht="14.4" x14ac:dyDescent="0.2">
      <c r="M46" s="35">
        <v>2</v>
      </c>
      <c r="N46" s="36" t="s">
        <v>17</v>
      </c>
      <c r="O46" s="46">
        <v>2375</v>
      </c>
    </row>
    <row r="47" spans="2:15" ht="14.4" x14ac:dyDescent="0.2">
      <c r="M47" s="35">
        <v>3</v>
      </c>
      <c r="N47" s="36" t="s">
        <v>42</v>
      </c>
      <c r="O47" s="46">
        <v>1665</v>
      </c>
    </row>
    <row r="48" spans="2:15" ht="14.4" x14ac:dyDescent="0.2">
      <c r="M48" s="35">
        <v>4</v>
      </c>
      <c r="N48" s="36" t="s">
        <v>43</v>
      </c>
      <c r="O48" s="46">
        <v>2330</v>
      </c>
    </row>
    <row r="49" spans="13:15" ht="14.4" x14ac:dyDescent="0.2">
      <c r="M49" s="35">
        <v>5</v>
      </c>
      <c r="N49" s="36" t="s">
        <v>44</v>
      </c>
      <c r="O49" s="46">
        <v>2858</v>
      </c>
    </row>
    <row r="50" spans="13:15" ht="14.4" x14ac:dyDescent="0.2">
      <c r="M50" s="35">
        <v>6</v>
      </c>
      <c r="N50" s="36" t="s">
        <v>45</v>
      </c>
      <c r="O50" s="46">
        <v>3050</v>
      </c>
    </row>
    <row r="51" spans="13:15" ht="14.4" x14ac:dyDescent="0.2">
      <c r="M51" s="35">
        <v>7</v>
      </c>
      <c r="N51" s="36" t="s">
        <v>46</v>
      </c>
      <c r="O51" s="46">
        <v>3060</v>
      </c>
    </row>
    <row r="52" spans="13:15" ht="14.4" x14ac:dyDescent="0.2">
      <c r="M52" s="35">
        <v>8</v>
      </c>
      <c r="N52" s="36" t="s">
        <v>47</v>
      </c>
      <c r="O52" s="46">
        <v>2825</v>
      </c>
    </row>
    <row r="53" spans="13:15" ht="14.4" x14ac:dyDescent="0.2">
      <c r="M53" s="35">
        <v>9</v>
      </c>
      <c r="N53" s="36" t="s">
        <v>48</v>
      </c>
      <c r="O53" s="46">
        <v>2645</v>
      </c>
    </row>
    <row r="54" spans="13:15" ht="14.4" x14ac:dyDescent="0.2">
      <c r="M54" s="35">
        <v>10</v>
      </c>
      <c r="N54" s="36" t="s">
        <v>49</v>
      </c>
      <c r="O54" s="46">
        <v>2880</v>
      </c>
    </row>
    <row r="55" spans="13:15" ht="14.4" x14ac:dyDescent="0.2">
      <c r="M55" s="35">
        <v>11</v>
      </c>
      <c r="N55" s="36" t="s">
        <v>50</v>
      </c>
      <c r="O55" s="46">
        <v>2858</v>
      </c>
    </row>
    <row r="56" spans="13:15" ht="14.4" x14ac:dyDescent="0.2">
      <c r="M56" s="35">
        <v>12</v>
      </c>
      <c r="N56" s="36" t="s">
        <v>51</v>
      </c>
      <c r="O56" s="46">
        <v>3140</v>
      </c>
    </row>
    <row r="57" spans="13:15" ht="14.4" x14ac:dyDescent="0.2">
      <c r="M57" s="35">
        <v>13</v>
      </c>
      <c r="N57" s="36" t="s">
        <v>52</v>
      </c>
      <c r="O57" s="46">
        <v>3443</v>
      </c>
    </row>
    <row r="58" spans="13:15" ht="14.4" x14ac:dyDescent="0.2">
      <c r="M58" s="35">
        <v>14</v>
      </c>
      <c r="N58" s="36" t="s">
        <v>53</v>
      </c>
      <c r="O58" s="46">
        <v>2780</v>
      </c>
    </row>
    <row r="59" spans="13:15" ht="14.4" x14ac:dyDescent="0.2">
      <c r="M59" s="35">
        <v>15</v>
      </c>
      <c r="N59" s="36" t="s">
        <v>54</v>
      </c>
      <c r="O59" s="46">
        <v>2375</v>
      </c>
    </row>
    <row r="60" spans="13:15" ht="14.4" x14ac:dyDescent="0.2">
      <c r="M60" s="35">
        <v>16</v>
      </c>
      <c r="N60" s="36" t="s">
        <v>55</v>
      </c>
      <c r="O60" s="46">
        <v>3342</v>
      </c>
    </row>
    <row r="61" spans="13:15" ht="14.4" x14ac:dyDescent="0.2">
      <c r="M61" s="35">
        <v>17</v>
      </c>
      <c r="N61" s="36" t="s">
        <v>56</v>
      </c>
      <c r="O61" s="46">
        <v>3950</v>
      </c>
    </row>
    <row r="62" spans="13:15" ht="14.4" x14ac:dyDescent="0.2">
      <c r="M62" s="35">
        <v>18</v>
      </c>
      <c r="N62" s="36" t="s">
        <v>57</v>
      </c>
      <c r="O62" s="46">
        <v>3330</v>
      </c>
    </row>
    <row r="63" spans="13:15" ht="14.4" x14ac:dyDescent="0.2">
      <c r="M63" s="35">
        <v>19</v>
      </c>
      <c r="N63" s="36" t="s">
        <v>58</v>
      </c>
      <c r="O63" s="46">
        <v>3477</v>
      </c>
    </row>
    <row r="64" spans="13:15" ht="14.4" x14ac:dyDescent="0.2">
      <c r="M64" s="35">
        <v>20</v>
      </c>
      <c r="N64" s="36" t="s">
        <v>59</v>
      </c>
      <c r="O64" s="46">
        <v>2700</v>
      </c>
    </row>
    <row r="65" spans="13:15" ht="14.4" x14ac:dyDescent="0.2">
      <c r="M65" s="35">
        <v>21</v>
      </c>
      <c r="N65" s="36" t="s">
        <v>60</v>
      </c>
      <c r="O65" s="46">
        <v>3635</v>
      </c>
    </row>
    <row r="66" spans="13:15" ht="14.4" x14ac:dyDescent="0.2">
      <c r="M66" s="35">
        <v>22</v>
      </c>
      <c r="N66" s="36" t="s">
        <v>61</v>
      </c>
      <c r="O66" s="46">
        <v>3320</v>
      </c>
    </row>
    <row r="67" spans="13:15" ht="14.4" x14ac:dyDescent="0.2">
      <c r="M67" s="35">
        <v>23</v>
      </c>
      <c r="N67" s="36" t="s">
        <v>62</v>
      </c>
      <c r="O67" s="46">
        <v>3465</v>
      </c>
    </row>
    <row r="68" spans="13:15" ht="14.4" x14ac:dyDescent="0.2">
      <c r="M68" s="35">
        <v>24</v>
      </c>
      <c r="N68" s="36" t="s">
        <v>63</v>
      </c>
      <c r="O68" s="46">
        <v>3735</v>
      </c>
    </row>
    <row r="69" spans="13:15" ht="14.4" x14ac:dyDescent="0.2">
      <c r="M69" s="35">
        <v>25</v>
      </c>
      <c r="N69" s="36" t="s">
        <v>64</v>
      </c>
      <c r="O69" s="46">
        <v>2825</v>
      </c>
    </row>
    <row r="70" spans="13:15" ht="14.4" x14ac:dyDescent="0.2">
      <c r="M70" s="35">
        <v>26</v>
      </c>
      <c r="N70" s="36" t="s">
        <v>65</v>
      </c>
      <c r="O70" s="46">
        <v>3275</v>
      </c>
    </row>
    <row r="71" spans="13:15" ht="14.4" x14ac:dyDescent="0.2">
      <c r="M71" s="35">
        <v>27</v>
      </c>
      <c r="N71" s="36" t="s">
        <v>66</v>
      </c>
      <c r="O71" s="46">
        <v>2588</v>
      </c>
    </row>
    <row r="72" spans="13:15" ht="14.4" x14ac:dyDescent="0.2">
      <c r="M72" s="35">
        <v>28</v>
      </c>
      <c r="N72" s="36" t="s">
        <v>67</v>
      </c>
      <c r="O72" s="46">
        <v>4478</v>
      </c>
    </row>
    <row r="73" spans="13:15" ht="14.4" x14ac:dyDescent="0.2">
      <c r="M73" s="35">
        <v>29</v>
      </c>
      <c r="N73" s="36" t="s">
        <v>68</v>
      </c>
      <c r="O73" s="46">
        <v>3050</v>
      </c>
    </row>
    <row r="74" spans="13:15" ht="14.4" x14ac:dyDescent="0.2">
      <c r="M74" s="35">
        <v>30</v>
      </c>
      <c r="N74" s="36" t="s">
        <v>69</v>
      </c>
      <c r="O74" s="46">
        <v>3005</v>
      </c>
    </row>
    <row r="75" spans="13:15" ht="14.4" x14ac:dyDescent="0.2">
      <c r="M75" s="35">
        <v>31</v>
      </c>
      <c r="N75" s="36" t="s">
        <v>70</v>
      </c>
      <c r="O75" s="46">
        <v>3027</v>
      </c>
    </row>
    <row r="76" spans="13:15" ht="14.4" x14ac:dyDescent="0.2">
      <c r="M76" s="35">
        <v>32</v>
      </c>
      <c r="N76" s="36" t="s">
        <v>71</v>
      </c>
      <c r="O76" s="46">
        <v>4883</v>
      </c>
    </row>
    <row r="77" spans="13:15" ht="14.4" x14ac:dyDescent="0.2">
      <c r="M77" s="35">
        <v>33</v>
      </c>
      <c r="N77" s="36" t="s">
        <v>72</v>
      </c>
      <c r="O77" s="46">
        <v>2880</v>
      </c>
    </row>
    <row r="78" spans="13:15" ht="14.4" x14ac:dyDescent="0.2">
      <c r="M78" s="35">
        <v>34</v>
      </c>
      <c r="N78" s="36" t="s">
        <v>73</v>
      </c>
      <c r="O78" s="46">
        <v>2847</v>
      </c>
    </row>
    <row r="79" spans="13:15" ht="14.4" x14ac:dyDescent="0.2">
      <c r="M79" s="35">
        <v>35</v>
      </c>
      <c r="N79" s="36" t="s">
        <v>74</v>
      </c>
      <c r="O79" s="46">
        <v>2993</v>
      </c>
    </row>
    <row r="80" spans="13:15" ht="14.4" x14ac:dyDescent="0.2">
      <c r="M80" s="35">
        <v>36</v>
      </c>
      <c r="N80" s="36" t="s">
        <v>75</v>
      </c>
      <c r="O80" s="46">
        <v>2442</v>
      </c>
    </row>
    <row r="81" spans="13:15" ht="14.4" x14ac:dyDescent="0.2">
      <c r="M81" s="35">
        <v>37</v>
      </c>
      <c r="N81" s="36" t="s">
        <v>76</v>
      </c>
      <c r="O81" s="46">
        <v>2790</v>
      </c>
    </row>
    <row r="82" spans="13:15" ht="14.4" x14ac:dyDescent="0.2">
      <c r="M82" s="35">
        <v>38</v>
      </c>
      <c r="N82" s="36" t="s">
        <v>77</v>
      </c>
      <c r="O82" s="46">
        <v>3050</v>
      </c>
    </row>
    <row r="83" spans="13:15" ht="14.4" x14ac:dyDescent="0.2">
      <c r="M83" s="35">
        <v>39</v>
      </c>
      <c r="N83" s="36" t="s">
        <v>78</v>
      </c>
      <c r="O83" s="46">
        <v>3027</v>
      </c>
    </row>
    <row r="84" spans="13:15" ht="14.4" x14ac:dyDescent="0.2">
      <c r="M84" s="35">
        <v>40</v>
      </c>
      <c r="N84" s="36" t="s">
        <v>79</v>
      </c>
      <c r="O84" s="46" t="s">
        <v>117</v>
      </c>
    </row>
    <row r="85" spans="13:15" ht="14.4" x14ac:dyDescent="0.2">
      <c r="M85" s="35">
        <v>41</v>
      </c>
      <c r="N85" s="36" t="s">
        <v>80</v>
      </c>
      <c r="O85" s="46">
        <v>2802</v>
      </c>
    </row>
    <row r="86" spans="13:15" ht="14.4" x14ac:dyDescent="0.2">
      <c r="M86" s="35">
        <v>42</v>
      </c>
      <c r="N86" s="36" t="s">
        <v>81</v>
      </c>
      <c r="O86" s="46" t="s">
        <v>117</v>
      </c>
    </row>
    <row r="87" spans="13:15" ht="14.4" x14ac:dyDescent="0.2">
      <c r="M87" s="35">
        <v>43</v>
      </c>
      <c r="N87" s="36" t="s">
        <v>82</v>
      </c>
      <c r="O87" s="46">
        <v>3117</v>
      </c>
    </row>
    <row r="88" spans="13:15" ht="14.4" x14ac:dyDescent="0.2">
      <c r="M88" s="35">
        <v>44</v>
      </c>
      <c r="N88" s="36" t="s">
        <v>83</v>
      </c>
      <c r="O88" s="46">
        <v>2768</v>
      </c>
    </row>
    <row r="89" spans="13:15" ht="14.4" x14ac:dyDescent="0.2">
      <c r="M89" s="35">
        <v>45</v>
      </c>
      <c r="N89" s="36" t="s">
        <v>84</v>
      </c>
      <c r="O89" s="46">
        <v>2700</v>
      </c>
    </row>
    <row r="90" spans="13:15" ht="14.4" x14ac:dyDescent="0.2">
      <c r="M90" s="35">
        <v>46</v>
      </c>
      <c r="N90" s="36" t="s">
        <v>85</v>
      </c>
      <c r="O90" s="46">
        <v>2430</v>
      </c>
    </row>
    <row r="91" spans="13:15" ht="14.4" x14ac:dyDescent="0.2">
      <c r="M91" s="35">
        <v>47</v>
      </c>
      <c r="N91" s="36" t="s">
        <v>86</v>
      </c>
      <c r="O91" s="46">
        <v>2543</v>
      </c>
    </row>
    <row r="92" spans="13:15" ht="14.4" x14ac:dyDescent="0.2">
      <c r="M92" s="35">
        <v>48</v>
      </c>
      <c r="N92" s="36" t="s">
        <v>87</v>
      </c>
      <c r="O92" s="46" t="s">
        <v>117</v>
      </c>
    </row>
    <row r="93" spans="13:15" ht="14.4" x14ac:dyDescent="0.2">
      <c r="M93" s="35">
        <v>49</v>
      </c>
      <c r="N93" s="36" t="s">
        <v>88</v>
      </c>
      <c r="O93" s="46">
        <v>2588</v>
      </c>
    </row>
    <row r="94" spans="13:15" ht="14.4" x14ac:dyDescent="0.2">
      <c r="M94" s="35">
        <v>50</v>
      </c>
      <c r="N94" s="36" t="s">
        <v>111</v>
      </c>
      <c r="O94" s="46">
        <v>1700</v>
      </c>
    </row>
    <row r="95" spans="13:15" ht="14.4" x14ac:dyDescent="0.2">
      <c r="M95" s="42">
        <v>51</v>
      </c>
      <c r="N95" s="43" t="s">
        <v>112</v>
      </c>
      <c r="O95" s="47">
        <v>1485</v>
      </c>
    </row>
    <row r="96" spans="13:15" ht="14.4" x14ac:dyDescent="0.2">
      <c r="M96" s="44">
        <v>52</v>
      </c>
      <c r="N96" s="45" t="s">
        <v>110</v>
      </c>
      <c r="O96" s="48">
        <v>1029</v>
      </c>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F34">
    <cfRule type="cellIs" dxfId="47" priority="3" stopIfTrue="1" operator="equal">
      <formula>"基準額以上です"</formula>
    </cfRule>
    <cfRule type="cellIs" dxfId="46" priority="4" stopIfTrue="1" operator="equal">
      <formula>"基準額未満です"</formula>
    </cfRule>
  </conditionalFormatting>
  <conditionalFormatting sqref="J34">
    <cfRule type="cellIs" dxfId="45" priority="1" stopIfTrue="1" operator="equal">
      <formula>"下限額以上です"</formula>
    </cfRule>
    <cfRule type="cellIs" dxfId="44" priority="2" stopIfTrue="1" operator="equal">
      <formula>"下限額未満です"</formula>
    </cfRule>
  </conditionalFormatting>
  <dataValidations count="1">
    <dataValidation type="list" allowBlank="1" showInputMessage="1" showErrorMessage="1" sqref="F10" xr:uid="{00000000-0002-0000-00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96"/>
  <sheetViews>
    <sheetView view="pageBreakPreview" topLeftCell="A61" zoomScaleNormal="100" workbookViewId="0">
      <selection activeCell="O45" sqref="O45:O96"/>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137</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136</v>
      </c>
      <c r="O43" s="31"/>
    </row>
    <row r="44" spans="2:15" ht="14.4" x14ac:dyDescent="0.2">
      <c r="M44" s="32" t="s">
        <v>39</v>
      </c>
      <c r="N44" s="33" t="s">
        <v>3</v>
      </c>
      <c r="O44" s="34" t="s">
        <v>40</v>
      </c>
    </row>
    <row r="45" spans="2:15" ht="14.4" x14ac:dyDescent="0.2">
      <c r="M45" s="35">
        <v>1</v>
      </c>
      <c r="N45" s="36" t="s">
        <v>41</v>
      </c>
      <c r="O45" s="46">
        <v>3207</v>
      </c>
    </row>
    <row r="46" spans="2:15" ht="14.4" x14ac:dyDescent="0.2">
      <c r="M46" s="35">
        <v>2</v>
      </c>
      <c r="N46" s="36" t="s">
        <v>17</v>
      </c>
      <c r="O46" s="46">
        <v>2847</v>
      </c>
    </row>
    <row r="47" spans="2:15" ht="14.4" x14ac:dyDescent="0.2">
      <c r="M47" s="35">
        <v>3</v>
      </c>
      <c r="N47" s="36" t="s">
        <v>42</v>
      </c>
      <c r="O47" s="46">
        <v>1935</v>
      </c>
    </row>
    <row r="48" spans="2:15" ht="14.4" x14ac:dyDescent="0.2">
      <c r="M48" s="35">
        <v>4</v>
      </c>
      <c r="N48" s="36" t="s">
        <v>43</v>
      </c>
      <c r="O48" s="46">
        <v>2835</v>
      </c>
    </row>
    <row r="49" spans="13:15" ht="14.4" x14ac:dyDescent="0.2">
      <c r="M49" s="35">
        <v>5</v>
      </c>
      <c r="N49" s="36" t="s">
        <v>44</v>
      </c>
      <c r="O49" s="46">
        <v>3365</v>
      </c>
    </row>
    <row r="50" spans="13:15" ht="14.4" x14ac:dyDescent="0.2">
      <c r="M50" s="35">
        <v>6</v>
      </c>
      <c r="N50" s="36" t="s">
        <v>45</v>
      </c>
      <c r="O50" s="46">
        <v>3522</v>
      </c>
    </row>
    <row r="51" spans="13:15" ht="14.4" x14ac:dyDescent="0.2">
      <c r="M51" s="35">
        <v>7</v>
      </c>
      <c r="N51" s="36" t="s">
        <v>46</v>
      </c>
      <c r="O51" s="46">
        <v>3510</v>
      </c>
    </row>
    <row r="52" spans="13:15" ht="14.4" x14ac:dyDescent="0.2">
      <c r="M52" s="35">
        <v>8</v>
      </c>
      <c r="N52" s="36" t="s">
        <v>47</v>
      </c>
      <c r="O52" s="46">
        <v>3252</v>
      </c>
    </row>
    <row r="53" spans="13:15" ht="14.4" x14ac:dyDescent="0.2">
      <c r="M53" s="35">
        <v>9</v>
      </c>
      <c r="N53" s="36" t="s">
        <v>48</v>
      </c>
      <c r="O53" s="46">
        <v>3117</v>
      </c>
    </row>
    <row r="54" spans="13:15" ht="14.4" x14ac:dyDescent="0.2">
      <c r="M54" s="35">
        <v>10</v>
      </c>
      <c r="N54" s="36" t="s">
        <v>49</v>
      </c>
      <c r="O54" s="46">
        <v>3263</v>
      </c>
    </row>
    <row r="55" spans="13:15" ht="14.4" x14ac:dyDescent="0.2">
      <c r="M55" s="35">
        <v>11</v>
      </c>
      <c r="N55" s="36" t="s">
        <v>50</v>
      </c>
      <c r="O55" s="46">
        <v>3150</v>
      </c>
    </row>
    <row r="56" spans="13:15" ht="14.4" x14ac:dyDescent="0.2">
      <c r="M56" s="35">
        <v>12</v>
      </c>
      <c r="N56" s="36" t="s">
        <v>51</v>
      </c>
      <c r="O56" s="46">
        <v>3680</v>
      </c>
    </row>
    <row r="57" spans="13:15" ht="14.4" x14ac:dyDescent="0.2">
      <c r="M57" s="35">
        <v>13</v>
      </c>
      <c r="N57" s="36" t="s">
        <v>52</v>
      </c>
      <c r="O57" s="46">
        <v>3893</v>
      </c>
    </row>
    <row r="58" spans="13:15" ht="14.4" x14ac:dyDescent="0.2">
      <c r="M58" s="35">
        <v>14</v>
      </c>
      <c r="N58" s="36" t="s">
        <v>53</v>
      </c>
      <c r="O58" s="46">
        <v>3375</v>
      </c>
    </row>
    <row r="59" spans="13:15" ht="14.4" x14ac:dyDescent="0.2">
      <c r="M59" s="35">
        <v>15</v>
      </c>
      <c r="N59" s="36" t="s">
        <v>54</v>
      </c>
      <c r="O59" s="46">
        <v>2835</v>
      </c>
    </row>
    <row r="60" spans="13:15" ht="14.4" x14ac:dyDescent="0.2">
      <c r="M60" s="35">
        <v>16</v>
      </c>
      <c r="N60" s="36" t="s">
        <v>55</v>
      </c>
      <c r="O60" s="46">
        <v>3938</v>
      </c>
    </row>
    <row r="61" spans="13:15" ht="14.4" x14ac:dyDescent="0.2">
      <c r="M61" s="35">
        <v>17</v>
      </c>
      <c r="N61" s="36" t="s">
        <v>56</v>
      </c>
      <c r="O61" s="46">
        <v>4680</v>
      </c>
    </row>
    <row r="62" spans="13:15" ht="14.4" x14ac:dyDescent="0.2">
      <c r="M62" s="35">
        <v>18</v>
      </c>
      <c r="N62" s="36" t="s">
        <v>57</v>
      </c>
      <c r="O62" s="46">
        <v>3995</v>
      </c>
    </row>
    <row r="63" spans="13:15" ht="14.4" x14ac:dyDescent="0.2">
      <c r="M63" s="35">
        <v>19</v>
      </c>
      <c r="N63" s="36" t="s">
        <v>58</v>
      </c>
      <c r="O63" s="46">
        <v>4230</v>
      </c>
    </row>
    <row r="64" spans="13:15" ht="14.4" x14ac:dyDescent="0.2">
      <c r="M64" s="35">
        <v>20</v>
      </c>
      <c r="N64" s="36" t="s">
        <v>59</v>
      </c>
      <c r="O64" s="46">
        <v>3297</v>
      </c>
    </row>
    <row r="65" spans="13:15" ht="14.4" x14ac:dyDescent="0.2">
      <c r="M65" s="35">
        <v>21</v>
      </c>
      <c r="N65" s="36" t="s">
        <v>60</v>
      </c>
      <c r="O65" s="46">
        <v>4320</v>
      </c>
    </row>
    <row r="66" spans="13:15" ht="14.4" x14ac:dyDescent="0.2">
      <c r="M66" s="35">
        <v>22</v>
      </c>
      <c r="N66" s="36" t="s">
        <v>61</v>
      </c>
      <c r="O66" s="46">
        <v>3668</v>
      </c>
    </row>
    <row r="67" spans="13:15" ht="14.4" x14ac:dyDescent="0.2">
      <c r="M67" s="35">
        <v>23</v>
      </c>
      <c r="N67" s="36" t="s">
        <v>62</v>
      </c>
      <c r="O67" s="46">
        <v>3780</v>
      </c>
    </row>
    <row r="68" spans="13:15" ht="14.4" x14ac:dyDescent="0.2">
      <c r="M68" s="35">
        <v>24</v>
      </c>
      <c r="N68" s="36" t="s">
        <v>63</v>
      </c>
      <c r="O68" s="46">
        <v>4230</v>
      </c>
    </row>
    <row r="69" spans="13:15" ht="14.4" x14ac:dyDescent="0.2">
      <c r="M69" s="35">
        <v>25</v>
      </c>
      <c r="N69" s="36" t="s">
        <v>64</v>
      </c>
      <c r="O69" s="46">
        <v>3533</v>
      </c>
    </row>
    <row r="70" spans="13:15" ht="14.4" x14ac:dyDescent="0.2">
      <c r="M70" s="35">
        <v>26</v>
      </c>
      <c r="N70" s="36" t="s">
        <v>65</v>
      </c>
      <c r="O70" s="46">
        <v>4107</v>
      </c>
    </row>
    <row r="71" spans="13:15" ht="14.4" x14ac:dyDescent="0.2">
      <c r="M71" s="35">
        <v>27</v>
      </c>
      <c r="N71" s="36" t="s">
        <v>66</v>
      </c>
      <c r="O71" s="46">
        <v>3308</v>
      </c>
    </row>
    <row r="72" spans="13:15" ht="14.4" x14ac:dyDescent="0.2">
      <c r="M72" s="35">
        <v>28</v>
      </c>
      <c r="N72" s="36" t="s">
        <v>67</v>
      </c>
      <c r="O72" s="46">
        <v>5210</v>
      </c>
    </row>
    <row r="73" spans="13:15" ht="14.4" x14ac:dyDescent="0.2">
      <c r="M73" s="35">
        <v>29</v>
      </c>
      <c r="N73" s="36" t="s">
        <v>68</v>
      </c>
      <c r="O73" s="46">
        <v>3770</v>
      </c>
    </row>
    <row r="74" spans="13:15" ht="14.4" x14ac:dyDescent="0.2">
      <c r="M74" s="35">
        <v>30</v>
      </c>
      <c r="N74" s="36" t="s">
        <v>69</v>
      </c>
      <c r="O74" s="46">
        <v>3623</v>
      </c>
    </row>
    <row r="75" spans="13:15" ht="14.4" x14ac:dyDescent="0.2">
      <c r="M75" s="35">
        <v>31</v>
      </c>
      <c r="N75" s="36" t="s">
        <v>70</v>
      </c>
      <c r="O75" s="46">
        <v>3455</v>
      </c>
    </row>
    <row r="76" spans="13:15" ht="14.4" x14ac:dyDescent="0.2">
      <c r="M76" s="35">
        <v>32</v>
      </c>
      <c r="N76" s="36" t="s">
        <v>71</v>
      </c>
      <c r="O76" s="46">
        <v>5940</v>
      </c>
    </row>
    <row r="77" spans="13:15" ht="14.4" x14ac:dyDescent="0.2">
      <c r="M77" s="35">
        <v>33</v>
      </c>
      <c r="N77" s="36" t="s">
        <v>72</v>
      </c>
      <c r="O77" s="46">
        <v>3365</v>
      </c>
    </row>
    <row r="78" spans="13:15" ht="14.4" x14ac:dyDescent="0.2">
      <c r="M78" s="35">
        <v>34</v>
      </c>
      <c r="N78" s="36" t="s">
        <v>73</v>
      </c>
      <c r="O78" s="46">
        <v>3230</v>
      </c>
    </row>
    <row r="79" spans="13:15" ht="14.4" x14ac:dyDescent="0.2">
      <c r="M79" s="35">
        <v>35</v>
      </c>
      <c r="N79" s="36" t="s">
        <v>74</v>
      </c>
      <c r="O79" s="46">
        <v>3365</v>
      </c>
    </row>
    <row r="80" spans="13:15" ht="14.4" x14ac:dyDescent="0.2">
      <c r="M80" s="35">
        <v>36</v>
      </c>
      <c r="N80" s="36" t="s">
        <v>75</v>
      </c>
      <c r="O80" s="46">
        <v>2880</v>
      </c>
    </row>
    <row r="81" spans="13:15" ht="14.4" x14ac:dyDescent="0.2">
      <c r="M81" s="35">
        <v>37</v>
      </c>
      <c r="N81" s="36" t="s">
        <v>76</v>
      </c>
      <c r="O81" s="46">
        <v>3207</v>
      </c>
    </row>
    <row r="82" spans="13:15" ht="14.4" x14ac:dyDescent="0.2">
      <c r="M82" s="35">
        <v>38</v>
      </c>
      <c r="N82" s="36" t="s">
        <v>77</v>
      </c>
      <c r="O82" s="46">
        <v>3522</v>
      </c>
    </row>
    <row r="83" spans="13:15" ht="14.4" x14ac:dyDescent="0.2">
      <c r="M83" s="35">
        <v>39</v>
      </c>
      <c r="N83" s="36" t="s">
        <v>78</v>
      </c>
      <c r="O83" s="46">
        <v>3567</v>
      </c>
    </row>
    <row r="84" spans="13:15" ht="14.4" x14ac:dyDescent="0.2">
      <c r="M84" s="35">
        <v>40</v>
      </c>
      <c r="N84" s="36" t="s">
        <v>79</v>
      </c>
      <c r="O84" s="46" t="s">
        <v>126</v>
      </c>
    </row>
    <row r="85" spans="13:15" ht="14.4" x14ac:dyDescent="0.2">
      <c r="M85" s="35">
        <v>41</v>
      </c>
      <c r="N85" s="36" t="s">
        <v>80</v>
      </c>
      <c r="O85" s="46">
        <v>3365</v>
      </c>
    </row>
    <row r="86" spans="13:15" ht="14.4" x14ac:dyDescent="0.2">
      <c r="M86" s="35">
        <v>42</v>
      </c>
      <c r="N86" s="36" t="s">
        <v>81</v>
      </c>
      <c r="O86" s="46" t="s">
        <v>126</v>
      </c>
    </row>
    <row r="87" spans="13:15" ht="14.4" x14ac:dyDescent="0.2">
      <c r="M87" s="35">
        <v>43</v>
      </c>
      <c r="N87" s="36" t="s">
        <v>82</v>
      </c>
      <c r="O87" s="46">
        <v>3567</v>
      </c>
    </row>
    <row r="88" spans="13:15" ht="14.4" x14ac:dyDescent="0.2">
      <c r="M88" s="35">
        <v>44</v>
      </c>
      <c r="N88" s="36" t="s">
        <v>83</v>
      </c>
      <c r="O88" s="46">
        <v>3365</v>
      </c>
    </row>
    <row r="89" spans="13:15" ht="14.4" x14ac:dyDescent="0.2">
      <c r="M89" s="35">
        <v>45</v>
      </c>
      <c r="N89" s="36" t="s">
        <v>84</v>
      </c>
      <c r="O89" s="46">
        <v>2892</v>
      </c>
    </row>
    <row r="90" spans="13:15" ht="14.4" x14ac:dyDescent="0.2">
      <c r="M90" s="35">
        <v>46</v>
      </c>
      <c r="N90" s="36" t="s">
        <v>85</v>
      </c>
      <c r="O90" s="46">
        <v>2925</v>
      </c>
    </row>
    <row r="91" spans="13:15" ht="14.4" x14ac:dyDescent="0.2">
      <c r="M91" s="35">
        <v>47</v>
      </c>
      <c r="N91" s="36" t="s">
        <v>86</v>
      </c>
      <c r="O91" s="46">
        <v>2937</v>
      </c>
    </row>
    <row r="92" spans="13:15" ht="14.4" x14ac:dyDescent="0.2">
      <c r="M92" s="35">
        <v>48</v>
      </c>
      <c r="N92" s="36" t="s">
        <v>87</v>
      </c>
      <c r="O92" s="46" t="s">
        <v>126</v>
      </c>
    </row>
    <row r="93" spans="13:15" ht="14.4" x14ac:dyDescent="0.2">
      <c r="M93" s="35">
        <v>49</v>
      </c>
      <c r="N93" s="36" t="s">
        <v>88</v>
      </c>
      <c r="O93" s="46">
        <v>2970</v>
      </c>
    </row>
    <row r="94" spans="13:15" ht="14.4" x14ac:dyDescent="0.2">
      <c r="M94" s="35">
        <v>50</v>
      </c>
      <c r="N94" s="36" t="s">
        <v>111</v>
      </c>
      <c r="O94" s="46">
        <v>2115</v>
      </c>
    </row>
    <row r="95" spans="13:15" ht="14.4" x14ac:dyDescent="0.2">
      <c r="M95" s="42">
        <v>51</v>
      </c>
      <c r="N95" s="43" t="s">
        <v>112</v>
      </c>
      <c r="O95" s="47">
        <v>1868</v>
      </c>
    </row>
    <row r="96" spans="13:15" ht="14.4" x14ac:dyDescent="0.2">
      <c r="M96" s="44">
        <v>52</v>
      </c>
      <c r="N96" s="49" t="s">
        <v>110</v>
      </c>
      <c r="O96" s="48">
        <v>1168</v>
      </c>
    </row>
  </sheetData>
  <sheetProtection algorithmName="SHA-512" hashValue="euNliLAaTzuSXEeYy9bFpV87fc1b6qCHu/LCIevZsGczQKZw83dt1axIo4KYcEadPzvBg+7861tw67vkI2/f1A==" saltValue="t40qF8zhAMFCtlnxxCh9zQ==" spinCount="100000"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F34">
    <cfRule type="cellIs" dxfId="11" priority="3" stopIfTrue="1" operator="equal">
      <formula>"基準額以上です"</formula>
    </cfRule>
    <cfRule type="cellIs" dxfId="10" priority="4" stopIfTrue="1" operator="equal">
      <formula>"基準額未満です"</formula>
    </cfRule>
  </conditionalFormatting>
  <conditionalFormatting sqref="J34">
    <cfRule type="cellIs" dxfId="9" priority="1" stopIfTrue="1" operator="equal">
      <formula>"下限額以上です"</formula>
    </cfRule>
    <cfRule type="cellIs" dxfId="8" priority="2" stopIfTrue="1" operator="equal">
      <formula>"下限額未満です"</formula>
    </cfRule>
  </conditionalFormatting>
  <dataValidations count="1">
    <dataValidation type="list" allowBlank="1" showInputMessage="1" showErrorMessage="1" sqref="F10" xr:uid="{00000000-0002-0000-09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O96"/>
  <sheetViews>
    <sheetView view="pageBreakPreview" zoomScaleNormal="100" workbookViewId="0">
      <selection activeCell="K4" sqref="K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138</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135</v>
      </c>
      <c r="O43" s="31"/>
    </row>
    <row r="44" spans="2:15" ht="14.4" x14ac:dyDescent="0.2">
      <c r="M44" s="32" t="s">
        <v>39</v>
      </c>
      <c r="N44" s="33" t="s">
        <v>3</v>
      </c>
      <c r="O44" s="34" t="s">
        <v>40</v>
      </c>
    </row>
    <row r="45" spans="2:15" ht="14.4" x14ac:dyDescent="0.2">
      <c r="M45" s="35">
        <v>1</v>
      </c>
      <c r="N45" s="36" t="s">
        <v>41</v>
      </c>
      <c r="O45" s="46">
        <v>3207</v>
      </c>
    </row>
    <row r="46" spans="2:15" ht="14.4" x14ac:dyDescent="0.2">
      <c r="M46" s="35">
        <v>2</v>
      </c>
      <c r="N46" s="36" t="s">
        <v>17</v>
      </c>
      <c r="O46" s="46">
        <v>2847</v>
      </c>
    </row>
    <row r="47" spans="2:15" ht="14.4" x14ac:dyDescent="0.2">
      <c r="M47" s="35">
        <v>3</v>
      </c>
      <c r="N47" s="36" t="s">
        <v>42</v>
      </c>
      <c r="O47" s="46">
        <v>1935</v>
      </c>
    </row>
    <row r="48" spans="2:15" ht="14.4" x14ac:dyDescent="0.2">
      <c r="M48" s="35">
        <v>4</v>
      </c>
      <c r="N48" s="36" t="s">
        <v>43</v>
      </c>
      <c r="O48" s="46">
        <v>2835</v>
      </c>
    </row>
    <row r="49" spans="13:15" ht="14.4" x14ac:dyDescent="0.2">
      <c r="M49" s="35">
        <v>5</v>
      </c>
      <c r="N49" s="36" t="s">
        <v>44</v>
      </c>
      <c r="O49" s="46">
        <v>3365</v>
      </c>
    </row>
    <row r="50" spans="13:15" ht="14.4" x14ac:dyDescent="0.2">
      <c r="M50" s="35">
        <v>6</v>
      </c>
      <c r="N50" s="36" t="s">
        <v>45</v>
      </c>
      <c r="O50" s="46">
        <v>3522</v>
      </c>
    </row>
    <row r="51" spans="13:15" ht="14.4" x14ac:dyDescent="0.2">
      <c r="M51" s="35">
        <v>7</v>
      </c>
      <c r="N51" s="36" t="s">
        <v>46</v>
      </c>
      <c r="O51" s="46">
        <v>3510</v>
      </c>
    </row>
    <row r="52" spans="13:15" ht="14.4" x14ac:dyDescent="0.2">
      <c r="M52" s="35">
        <v>8</v>
      </c>
      <c r="N52" s="36" t="s">
        <v>47</v>
      </c>
      <c r="O52" s="46">
        <v>3252</v>
      </c>
    </row>
    <row r="53" spans="13:15" ht="14.4" x14ac:dyDescent="0.2">
      <c r="M53" s="35">
        <v>9</v>
      </c>
      <c r="N53" s="36" t="s">
        <v>48</v>
      </c>
      <c r="O53" s="46">
        <v>3117</v>
      </c>
    </row>
    <row r="54" spans="13:15" ht="14.4" x14ac:dyDescent="0.2">
      <c r="M54" s="35">
        <v>10</v>
      </c>
      <c r="N54" s="36" t="s">
        <v>49</v>
      </c>
      <c r="O54" s="46">
        <v>3263</v>
      </c>
    </row>
    <row r="55" spans="13:15" ht="14.4" x14ac:dyDescent="0.2">
      <c r="M55" s="35">
        <v>11</v>
      </c>
      <c r="N55" s="36" t="s">
        <v>50</v>
      </c>
      <c r="O55" s="46">
        <v>3150</v>
      </c>
    </row>
    <row r="56" spans="13:15" ht="14.4" x14ac:dyDescent="0.2">
      <c r="M56" s="35">
        <v>12</v>
      </c>
      <c r="N56" s="36" t="s">
        <v>51</v>
      </c>
      <c r="O56" s="46">
        <v>3680</v>
      </c>
    </row>
    <row r="57" spans="13:15" ht="14.4" x14ac:dyDescent="0.2">
      <c r="M57" s="35">
        <v>13</v>
      </c>
      <c r="N57" s="36" t="s">
        <v>52</v>
      </c>
      <c r="O57" s="46">
        <v>3893</v>
      </c>
    </row>
    <row r="58" spans="13:15" ht="14.4" x14ac:dyDescent="0.2">
      <c r="M58" s="35">
        <v>14</v>
      </c>
      <c r="N58" s="36" t="s">
        <v>53</v>
      </c>
      <c r="O58" s="46">
        <v>3375</v>
      </c>
    </row>
    <row r="59" spans="13:15" ht="14.4" x14ac:dyDescent="0.2">
      <c r="M59" s="35">
        <v>15</v>
      </c>
      <c r="N59" s="36" t="s">
        <v>54</v>
      </c>
      <c r="O59" s="46">
        <v>2835</v>
      </c>
    </row>
    <row r="60" spans="13:15" ht="14.4" x14ac:dyDescent="0.2">
      <c r="M60" s="35">
        <v>16</v>
      </c>
      <c r="N60" s="36" t="s">
        <v>55</v>
      </c>
      <c r="O60" s="46">
        <v>3938</v>
      </c>
    </row>
    <row r="61" spans="13:15" ht="14.4" x14ac:dyDescent="0.2">
      <c r="M61" s="35">
        <v>17</v>
      </c>
      <c r="N61" s="36" t="s">
        <v>56</v>
      </c>
      <c r="O61" s="46">
        <v>4680</v>
      </c>
    </row>
    <row r="62" spans="13:15" ht="14.4" x14ac:dyDescent="0.2">
      <c r="M62" s="35">
        <v>18</v>
      </c>
      <c r="N62" s="36" t="s">
        <v>57</v>
      </c>
      <c r="O62" s="46">
        <v>3995</v>
      </c>
    </row>
    <row r="63" spans="13:15" ht="14.4" x14ac:dyDescent="0.2">
      <c r="M63" s="35">
        <v>19</v>
      </c>
      <c r="N63" s="36" t="s">
        <v>58</v>
      </c>
      <c r="O63" s="46">
        <v>4230</v>
      </c>
    </row>
    <row r="64" spans="13:15" ht="14.4" x14ac:dyDescent="0.2">
      <c r="M64" s="35">
        <v>20</v>
      </c>
      <c r="N64" s="36" t="s">
        <v>59</v>
      </c>
      <c r="O64" s="46">
        <v>3297</v>
      </c>
    </row>
    <row r="65" spans="13:15" ht="14.4" x14ac:dyDescent="0.2">
      <c r="M65" s="35">
        <v>21</v>
      </c>
      <c r="N65" s="36" t="s">
        <v>60</v>
      </c>
      <c r="O65" s="46">
        <v>4320</v>
      </c>
    </row>
    <row r="66" spans="13:15" ht="14.4" x14ac:dyDescent="0.2">
      <c r="M66" s="35">
        <v>22</v>
      </c>
      <c r="N66" s="36" t="s">
        <v>61</v>
      </c>
      <c r="O66" s="46">
        <v>3668</v>
      </c>
    </row>
    <row r="67" spans="13:15" ht="14.4" x14ac:dyDescent="0.2">
      <c r="M67" s="35">
        <v>23</v>
      </c>
      <c r="N67" s="36" t="s">
        <v>62</v>
      </c>
      <c r="O67" s="46">
        <v>3780</v>
      </c>
    </row>
    <row r="68" spans="13:15" ht="14.4" x14ac:dyDescent="0.2">
      <c r="M68" s="35">
        <v>24</v>
      </c>
      <c r="N68" s="36" t="s">
        <v>63</v>
      </c>
      <c r="O68" s="46">
        <v>4230</v>
      </c>
    </row>
    <row r="69" spans="13:15" ht="14.4" x14ac:dyDescent="0.2">
      <c r="M69" s="35">
        <v>25</v>
      </c>
      <c r="N69" s="36" t="s">
        <v>64</v>
      </c>
      <c r="O69" s="46">
        <v>3533</v>
      </c>
    </row>
    <row r="70" spans="13:15" ht="14.4" x14ac:dyDescent="0.2">
      <c r="M70" s="35">
        <v>26</v>
      </c>
      <c r="N70" s="36" t="s">
        <v>65</v>
      </c>
      <c r="O70" s="46">
        <v>4107</v>
      </c>
    </row>
    <row r="71" spans="13:15" ht="14.4" x14ac:dyDescent="0.2">
      <c r="M71" s="35">
        <v>27</v>
      </c>
      <c r="N71" s="36" t="s">
        <v>66</v>
      </c>
      <c r="O71" s="46">
        <v>3308</v>
      </c>
    </row>
    <row r="72" spans="13:15" ht="14.4" x14ac:dyDescent="0.2">
      <c r="M72" s="35">
        <v>28</v>
      </c>
      <c r="N72" s="36" t="s">
        <v>67</v>
      </c>
      <c r="O72" s="46">
        <v>5210</v>
      </c>
    </row>
    <row r="73" spans="13:15" ht="14.4" x14ac:dyDescent="0.2">
      <c r="M73" s="35">
        <v>29</v>
      </c>
      <c r="N73" s="36" t="s">
        <v>68</v>
      </c>
      <c r="O73" s="46">
        <v>3770</v>
      </c>
    </row>
    <row r="74" spans="13:15" ht="14.4" x14ac:dyDescent="0.2">
      <c r="M74" s="35">
        <v>30</v>
      </c>
      <c r="N74" s="36" t="s">
        <v>69</v>
      </c>
      <c r="O74" s="46">
        <v>3623</v>
      </c>
    </row>
    <row r="75" spans="13:15" ht="14.4" x14ac:dyDescent="0.2">
      <c r="M75" s="35">
        <v>31</v>
      </c>
      <c r="N75" s="36" t="s">
        <v>70</v>
      </c>
      <c r="O75" s="46">
        <v>3455</v>
      </c>
    </row>
    <row r="76" spans="13:15" ht="14.4" x14ac:dyDescent="0.2">
      <c r="M76" s="35">
        <v>32</v>
      </c>
      <c r="N76" s="36" t="s">
        <v>71</v>
      </c>
      <c r="O76" s="46">
        <v>5940</v>
      </c>
    </row>
    <row r="77" spans="13:15" ht="14.4" x14ac:dyDescent="0.2">
      <c r="M77" s="35">
        <v>33</v>
      </c>
      <c r="N77" s="36" t="s">
        <v>72</v>
      </c>
      <c r="O77" s="46">
        <v>3365</v>
      </c>
    </row>
    <row r="78" spans="13:15" ht="14.4" x14ac:dyDescent="0.2">
      <c r="M78" s="35">
        <v>34</v>
      </c>
      <c r="N78" s="36" t="s">
        <v>73</v>
      </c>
      <c r="O78" s="46">
        <v>3230</v>
      </c>
    </row>
    <row r="79" spans="13:15" ht="14.4" x14ac:dyDescent="0.2">
      <c r="M79" s="35">
        <v>35</v>
      </c>
      <c r="N79" s="36" t="s">
        <v>74</v>
      </c>
      <c r="O79" s="46">
        <v>3365</v>
      </c>
    </row>
    <row r="80" spans="13:15" ht="14.4" x14ac:dyDescent="0.2">
      <c r="M80" s="35">
        <v>36</v>
      </c>
      <c r="N80" s="36" t="s">
        <v>75</v>
      </c>
      <c r="O80" s="46">
        <v>2880</v>
      </c>
    </row>
    <row r="81" spans="13:15" ht="14.4" x14ac:dyDescent="0.2">
      <c r="M81" s="35">
        <v>37</v>
      </c>
      <c r="N81" s="36" t="s">
        <v>76</v>
      </c>
      <c r="O81" s="46">
        <v>3207</v>
      </c>
    </row>
    <row r="82" spans="13:15" ht="14.4" x14ac:dyDescent="0.2">
      <c r="M82" s="35">
        <v>38</v>
      </c>
      <c r="N82" s="36" t="s">
        <v>77</v>
      </c>
      <c r="O82" s="46">
        <v>3522</v>
      </c>
    </row>
    <row r="83" spans="13:15" ht="14.4" x14ac:dyDescent="0.2">
      <c r="M83" s="35">
        <v>39</v>
      </c>
      <c r="N83" s="36" t="s">
        <v>78</v>
      </c>
      <c r="O83" s="46">
        <v>3567</v>
      </c>
    </row>
    <row r="84" spans="13:15" ht="14.4" x14ac:dyDescent="0.2">
      <c r="M84" s="35">
        <v>40</v>
      </c>
      <c r="N84" s="36" t="s">
        <v>79</v>
      </c>
      <c r="O84" s="46" t="s">
        <v>126</v>
      </c>
    </row>
    <row r="85" spans="13:15" ht="14.4" x14ac:dyDescent="0.2">
      <c r="M85" s="35">
        <v>41</v>
      </c>
      <c r="N85" s="36" t="s">
        <v>80</v>
      </c>
      <c r="O85" s="46">
        <v>3365</v>
      </c>
    </row>
    <row r="86" spans="13:15" ht="14.4" x14ac:dyDescent="0.2">
      <c r="M86" s="35">
        <v>42</v>
      </c>
      <c r="N86" s="36" t="s">
        <v>81</v>
      </c>
      <c r="O86" s="46" t="s">
        <v>126</v>
      </c>
    </row>
    <row r="87" spans="13:15" ht="14.4" x14ac:dyDescent="0.2">
      <c r="M87" s="35">
        <v>43</v>
      </c>
      <c r="N87" s="36" t="s">
        <v>82</v>
      </c>
      <c r="O87" s="46">
        <v>3567</v>
      </c>
    </row>
    <row r="88" spans="13:15" ht="14.4" x14ac:dyDescent="0.2">
      <c r="M88" s="35">
        <v>44</v>
      </c>
      <c r="N88" s="36" t="s">
        <v>83</v>
      </c>
      <c r="O88" s="46">
        <v>3365</v>
      </c>
    </row>
    <row r="89" spans="13:15" ht="14.4" x14ac:dyDescent="0.2">
      <c r="M89" s="35">
        <v>45</v>
      </c>
      <c r="N89" s="36" t="s">
        <v>84</v>
      </c>
      <c r="O89" s="46">
        <v>2892</v>
      </c>
    </row>
    <row r="90" spans="13:15" ht="14.4" x14ac:dyDescent="0.2">
      <c r="M90" s="35">
        <v>46</v>
      </c>
      <c r="N90" s="36" t="s">
        <v>85</v>
      </c>
      <c r="O90" s="46">
        <v>2925</v>
      </c>
    </row>
    <row r="91" spans="13:15" ht="14.4" x14ac:dyDescent="0.2">
      <c r="M91" s="35">
        <v>47</v>
      </c>
      <c r="N91" s="36" t="s">
        <v>86</v>
      </c>
      <c r="O91" s="46">
        <v>2937</v>
      </c>
    </row>
    <row r="92" spans="13:15" ht="14.4" x14ac:dyDescent="0.2">
      <c r="M92" s="35">
        <v>48</v>
      </c>
      <c r="N92" s="36" t="s">
        <v>87</v>
      </c>
      <c r="O92" s="46" t="s">
        <v>126</v>
      </c>
    </row>
    <row r="93" spans="13:15" ht="14.4" x14ac:dyDescent="0.2">
      <c r="M93" s="35">
        <v>49</v>
      </c>
      <c r="N93" s="36" t="s">
        <v>88</v>
      </c>
      <c r="O93" s="46">
        <v>2970</v>
      </c>
    </row>
    <row r="94" spans="13:15" ht="14.4" x14ac:dyDescent="0.2">
      <c r="M94" s="35">
        <v>50</v>
      </c>
      <c r="N94" s="36" t="s">
        <v>111</v>
      </c>
      <c r="O94" s="46">
        <v>2115</v>
      </c>
    </row>
    <row r="95" spans="13:15" ht="14.4" x14ac:dyDescent="0.2">
      <c r="M95" s="42">
        <v>51</v>
      </c>
      <c r="N95" s="43" t="s">
        <v>112</v>
      </c>
      <c r="O95" s="47">
        <v>1868</v>
      </c>
    </row>
    <row r="96" spans="13:15" ht="14.4" x14ac:dyDescent="0.2">
      <c r="M96" s="44">
        <v>52</v>
      </c>
      <c r="N96" s="49" t="s">
        <v>110</v>
      </c>
      <c r="O96" s="48">
        <v>1168</v>
      </c>
    </row>
  </sheetData>
  <sheetProtection algorithmName="SHA-512" hashValue="evyvunZNYkT1xhxcS5rjRBTX3owodlIHJs+5pphLGgUIqphA9cmsuo7wNt38RgNlLJZ2YmSaGQPWQ0fC04lzwA==" saltValue="Q/wwqJqfMAZW3QSZq3H7Hw==" spinCount="100000"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F34">
    <cfRule type="cellIs" dxfId="7" priority="3" stopIfTrue="1" operator="equal">
      <formula>"基準額以上です"</formula>
    </cfRule>
    <cfRule type="cellIs" dxfId="6" priority="4" stopIfTrue="1" operator="equal">
      <formula>"基準額未満です"</formula>
    </cfRule>
  </conditionalFormatting>
  <conditionalFormatting sqref="J34">
    <cfRule type="cellIs" dxfId="5" priority="1" stopIfTrue="1" operator="equal">
      <formula>"下限額以上です"</formula>
    </cfRule>
    <cfRule type="cellIs" dxfId="4" priority="2" stopIfTrue="1" operator="equal">
      <formula>"下限額未満です"</formula>
    </cfRule>
  </conditionalFormatting>
  <dataValidations count="1">
    <dataValidation type="list" allowBlank="1" showInputMessage="1" showErrorMessage="1" sqref="F10" xr:uid="{00000000-0002-0000-0A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E6BE-4BEA-469A-B486-9C69E2422C18}">
  <dimension ref="B1:O96"/>
  <sheetViews>
    <sheetView tabSelected="1" view="pageBreakPreview" zoomScale="110" zoomScaleNormal="100" zoomScaleSheetLayoutView="110" workbookViewId="0">
      <selection activeCell="L1" sqref="L1"/>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139</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140</v>
      </c>
      <c r="O43" s="31"/>
    </row>
    <row r="44" spans="2:15" ht="14.4" x14ac:dyDescent="0.2">
      <c r="M44" s="32" t="s">
        <v>39</v>
      </c>
      <c r="N44" s="33" t="s">
        <v>3</v>
      </c>
      <c r="O44" s="34" t="s">
        <v>40</v>
      </c>
    </row>
    <row r="45" spans="2:15" ht="14.4" x14ac:dyDescent="0.2">
      <c r="M45" s="35">
        <v>1</v>
      </c>
      <c r="N45" s="36" t="s">
        <v>41</v>
      </c>
      <c r="O45" s="46">
        <v>3365</v>
      </c>
    </row>
    <row r="46" spans="2:15" ht="14.4" x14ac:dyDescent="0.2">
      <c r="M46" s="35">
        <v>2</v>
      </c>
      <c r="N46" s="36" t="s">
        <v>17</v>
      </c>
      <c r="O46" s="46">
        <v>2982</v>
      </c>
    </row>
    <row r="47" spans="2:15" ht="14.4" x14ac:dyDescent="0.2">
      <c r="M47" s="35">
        <v>3</v>
      </c>
      <c r="N47" s="36" t="s">
        <v>42</v>
      </c>
      <c r="O47" s="46">
        <v>2025</v>
      </c>
    </row>
    <row r="48" spans="2:15" ht="14.4" x14ac:dyDescent="0.2">
      <c r="M48" s="35">
        <v>4</v>
      </c>
      <c r="N48" s="36" t="s">
        <v>43</v>
      </c>
      <c r="O48" s="46">
        <v>2948</v>
      </c>
    </row>
    <row r="49" spans="13:15" ht="14.4" x14ac:dyDescent="0.2">
      <c r="M49" s="35">
        <v>5</v>
      </c>
      <c r="N49" s="36" t="s">
        <v>44</v>
      </c>
      <c r="O49" s="46">
        <v>3522</v>
      </c>
    </row>
    <row r="50" spans="13:15" ht="14.4" x14ac:dyDescent="0.2">
      <c r="M50" s="35">
        <v>6</v>
      </c>
      <c r="N50" s="36" t="s">
        <v>45</v>
      </c>
      <c r="O50" s="46">
        <v>3680</v>
      </c>
    </row>
    <row r="51" spans="13:15" ht="14.4" x14ac:dyDescent="0.2">
      <c r="M51" s="35">
        <v>7</v>
      </c>
      <c r="N51" s="36" t="s">
        <v>46</v>
      </c>
      <c r="O51" s="46">
        <v>3645</v>
      </c>
    </row>
    <row r="52" spans="13:15" ht="14.4" x14ac:dyDescent="0.2">
      <c r="M52" s="35">
        <v>8</v>
      </c>
      <c r="N52" s="36" t="s">
        <v>47</v>
      </c>
      <c r="O52" s="46">
        <v>3375</v>
      </c>
    </row>
    <row r="53" spans="13:15" ht="14.4" x14ac:dyDescent="0.2">
      <c r="M53" s="35">
        <v>9</v>
      </c>
      <c r="N53" s="36" t="s">
        <v>48</v>
      </c>
      <c r="O53" s="46">
        <v>3353</v>
      </c>
    </row>
    <row r="54" spans="13:15" ht="14.4" x14ac:dyDescent="0.2">
      <c r="M54" s="35">
        <v>10</v>
      </c>
      <c r="N54" s="36" t="s">
        <v>49</v>
      </c>
      <c r="O54" s="46">
        <v>3410</v>
      </c>
    </row>
    <row r="55" spans="13:15" ht="14.4" x14ac:dyDescent="0.2">
      <c r="M55" s="35">
        <v>11</v>
      </c>
      <c r="N55" s="36" t="s">
        <v>50</v>
      </c>
      <c r="O55" s="46">
        <v>3297</v>
      </c>
    </row>
    <row r="56" spans="13:15" ht="14.4" x14ac:dyDescent="0.2">
      <c r="M56" s="35">
        <v>12</v>
      </c>
      <c r="N56" s="36" t="s">
        <v>51</v>
      </c>
      <c r="O56" s="46">
        <v>3848</v>
      </c>
    </row>
    <row r="57" spans="13:15" ht="14.4" x14ac:dyDescent="0.2">
      <c r="M57" s="35">
        <v>13</v>
      </c>
      <c r="N57" s="36" t="s">
        <v>52</v>
      </c>
      <c r="O57" s="46">
        <v>4220</v>
      </c>
    </row>
    <row r="58" spans="13:15" ht="14.4" x14ac:dyDescent="0.2">
      <c r="M58" s="35">
        <v>14</v>
      </c>
      <c r="N58" s="36" t="s">
        <v>53</v>
      </c>
      <c r="O58" s="46">
        <v>3533</v>
      </c>
    </row>
    <row r="59" spans="13:15" ht="14.4" x14ac:dyDescent="0.2">
      <c r="M59" s="35">
        <v>15</v>
      </c>
      <c r="N59" s="36" t="s">
        <v>54</v>
      </c>
      <c r="O59" s="46">
        <v>3027</v>
      </c>
    </row>
    <row r="60" spans="13:15" ht="14.4" x14ac:dyDescent="0.2">
      <c r="M60" s="35">
        <v>16</v>
      </c>
      <c r="N60" s="36" t="s">
        <v>55</v>
      </c>
      <c r="O60" s="46">
        <v>4130</v>
      </c>
    </row>
    <row r="61" spans="13:15" ht="14.4" x14ac:dyDescent="0.2">
      <c r="M61" s="35">
        <v>17</v>
      </c>
      <c r="N61" s="36" t="s">
        <v>56</v>
      </c>
      <c r="O61" s="46">
        <v>4928</v>
      </c>
    </row>
    <row r="62" spans="13:15" ht="14.4" x14ac:dyDescent="0.2">
      <c r="M62" s="35">
        <v>18</v>
      </c>
      <c r="N62" s="36" t="s">
        <v>57</v>
      </c>
      <c r="O62" s="46">
        <v>4410</v>
      </c>
    </row>
    <row r="63" spans="13:15" ht="14.4" x14ac:dyDescent="0.2">
      <c r="M63" s="35">
        <v>19</v>
      </c>
      <c r="N63" s="36" t="s">
        <v>58</v>
      </c>
      <c r="O63" s="46">
        <v>4433</v>
      </c>
    </row>
    <row r="64" spans="13:15" ht="14.4" x14ac:dyDescent="0.2">
      <c r="M64" s="35">
        <v>20</v>
      </c>
      <c r="N64" s="36" t="s">
        <v>59</v>
      </c>
      <c r="O64" s="46">
        <v>3455</v>
      </c>
    </row>
    <row r="65" spans="13:15" ht="14.4" x14ac:dyDescent="0.2">
      <c r="M65" s="35">
        <v>21</v>
      </c>
      <c r="N65" s="36" t="s">
        <v>60</v>
      </c>
      <c r="O65" s="46">
        <v>4523</v>
      </c>
    </row>
    <row r="66" spans="13:15" ht="14.4" x14ac:dyDescent="0.2">
      <c r="M66" s="35">
        <v>22</v>
      </c>
      <c r="N66" s="36" t="s">
        <v>61</v>
      </c>
      <c r="O66" s="46">
        <v>3848</v>
      </c>
    </row>
    <row r="67" spans="13:15" ht="14.4" x14ac:dyDescent="0.2">
      <c r="M67" s="35">
        <v>23</v>
      </c>
      <c r="N67" s="36" t="s">
        <v>62</v>
      </c>
      <c r="O67" s="46">
        <v>3950</v>
      </c>
    </row>
    <row r="68" spans="13:15" ht="14.4" x14ac:dyDescent="0.2">
      <c r="M68" s="35">
        <v>24</v>
      </c>
      <c r="N68" s="36" t="s">
        <v>63</v>
      </c>
      <c r="O68" s="46">
        <v>4433</v>
      </c>
    </row>
    <row r="69" spans="13:15" ht="14.4" x14ac:dyDescent="0.2">
      <c r="M69" s="35">
        <v>25</v>
      </c>
      <c r="N69" s="36" t="s">
        <v>64</v>
      </c>
      <c r="O69" s="46">
        <v>3668</v>
      </c>
    </row>
    <row r="70" spans="13:15" ht="14.4" x14ac:dyDescent="0.2">
      <c r="M70" s="35">
        <v>26</v>
      </c>
      <c r="N70" s="36" t="s">
        <v>65</v>
      </c>
      <c r="O70" s="46">
        <v>4265</v>
      </c>
    </row>
    <row r="71" spans="13:15" ht="14.4" x14ac:dyDescent="0.2">
      <c r="M71" s="35">
        <v>27</v>
      </c>
      <c r="N71" s="36" t="s">
        <v>66</v>
      </c>
      <c r="O71" s="46">
        <v>3432</v>
      </c>
    </row>
    <row r="72" spans="13:15" ht="14.4" x14ac:dyDescent="0.2">
      <c r="M72" s="35">
        <v>28</v>
      </c>
      <c r="N72" s="36" t="s">
        <v>67</v>
      </c>
      <c r="O72" s="46">
        <v>5457</v>
      </c>
    </row>
    <row r="73" spans="13:15" ht="14.4" x14ac:dyDescent="0.2">
      <c r="M73" s="35">
        <v>29</v>
      </c>
      <c r="N73" s="36" t="s">
        <v>68</v>
      </c>
      <c r="O73" s="46">
        <v>3938</v>
      </c>
    </row>
    <row r="74" spans="13:15" ht="14.4" x14ac:dyDescent="0.2">
      <c r="M74" s="35">
        <v>30</v>
      </c>
      <c r="N74" s="36" t="s">
        <v>69</v>
      </c>
      <c r="O74" s="46">
        <v>3792</v>
      </c>
    </row>
    <row r="75" spans="13:15" ht="14.4" x14ac:dyDescent="0.2">
      <c r="M75" s="35">
        <v>31</v>
      </c>
      <c r="N75" s="36" t="s">
        <v>70</v>
      </c>
      <c r="O75" s="46">
        <v>3578</v>
      </c>
    </row>
    <row r="76" spans="13:15" ht="14.4" x14ac:dyDescent="0.2">
      <c r="M76" s="35">
        <v>32</v>
      </c>
      <c r="N76" s="36" t="s">
        <v>71</v>
      </c>
      <c r="O76" s="46">
        <v>6222</v>
      </c>
    </row>
    <row r="77" spans="13:15" ht="14.4" x14ac:dyDescent="0.2">
      <c r="M77" s="35">
        <v>33</v>
      </c>
      <c r="N77" s="36" t="s">
        <v>72</v>
      </c>
      <c r="O77" s="46">
        <v>3522</v>
      </c>
    </row>
    <row r="78" spans="13:15" ht="14.4" x14ac:dyDescent="0.2">
      <c r="M78" s="35">
        <v>34</v>
      </c>
      <c r="N78" s="36" t="s">
        <v>73</v>
      </c>
      <c r="O78" s="46">
        <v>3387</v>
      </c>
    </row>
    <row r="79" spans="13:15" ht="14.4" x14ac:dyDescent="0.2">
      <c r="M79" s="35">
        <v>35</v>
      </c>
      <c r="N79" s="36" t="s">
        <v>74</v>
      </c>
      <c r="O79" s="46">
        <v>3578</v>
      </c>
    </row>
    <row r="80" spans="13:15" ht="14.4" x14ac:dyDescent="0.2">
      <c r="M80" s="35">
        <v>36</v>
      </c>
      <c r="N80" s="36" t="s">
        <v>75</v>
      </c>
      <c r="O80" s="46">
        <v>3027</v>
      </c>
    </row>
    <row r="81" spans="13:15" ht="14.4" x14ac:dyDescent="0.2">
      <c r="M81" s="35">
        <v>37</v>
      </c>
      <c r="N81" s="36" t="s">
        <v>76</v>
      </c>
      <c r="O81" s="46">
        <v>3353</v>
      </c>
    </row>
    <row r="82" spans="13:15" ht="14.4" x14ac:dyDescent="0.2">
      <c r="M82" s="35">
        <v>38</v>
      </c>
      <c r="N82" s="36" t="s">
        <v>77</v>
      </c>
      <c r="O82" s="46">
        <v>3690</v>
      </c>
    </row>
    <row r="83" spans="13:15" ht="14.4" x14ac:dyDescent="0.2">
      <c r="M83" s="35">
        <v>39</v>
      </c>
      <c r="N83" s="36" t="s">
        <v>78</v>
      </c>
      <c r="O83" s="46">
        <v>3725</v>
      </c>
    </row>
    <row r="84" spans="13:15" ht="14.4" x14ac:dyDescent="0.2">
      <c r="M84" s="35">
        <v>40</v>
      </c>
      <c r="N84" s="36" t="s">
        <v>79</v>
      </c>
      <c r="O84" s="46">
        <v>3027</v>
      </c>
    </row>
    <row r="85" spans="13:15" ht="14.4" x14ac:dyDescent="0.2">
      <c r="M85" s="35">
        <v>41</v>
      </c>
      <c r="N85" s="36" t="s">
        <v>80</v>
      </c>
      <c r="O85" s="46">
        <v>3522</v>
      </c>
    </row>
    <row r="86" spans="13:15" ht="14.4" x14ac:dyDescent="0.2">
      <c r="M86" s="35">
        <v>42</v>
      </c>
      <c r="N86" s="36" t="s">
        <v>81</v>
      </c>
      <c r="O86" s="46">
        <v>3780</v>
      </c>
    </row>
    <row r="87" spans="13:15" ht="14.4" x14ac:dyDescent="0.2">
      <c r="M87" s="35">
        <v>43</v>
      </c>
      <c r="N87" s="36" t="s">
        <v>82</v>
      </c>
      <c r="O87" s="46">
        <v>3735</v>
      </c>
    </row>
    <row r="88" spans="13:15" ht="14.4" x14ac:dyDescent="0.2">
      <c r="M88" s="35">
        <v>44</v>
      </c>
      <c r="N88" s="36" t="s">
        <v>83</v>
      </c>
      <c r="O88" s="46">
        <v>3522</v>
      </c>
    </row>
    <row r="89" spans="13:15" ht="14.4" x14ac:dyDescent="0.2">
      <c r="M89" s="35">
        <v>45</v>
      </c>
      <c r="N89" s="36" t="s">
        <v>84</v>
      </c>
      <c r="O89" s="46" t="s">
        <v>141</v>
      </c>
    </row>
    <row r="90" spans="13:15" ht="14.4" x14ac:dyDescent="0.2">
      <c r="M90" s="35">
        <v>46</v>
      </c>
      <c r="N90" s="36" t="s">
        <v>85</v>
      </c>
      <c r="O90" s="46">
        <v>3185</v>
      </c>
    </row>
    <row r="91" spans="13:15" ht="14.4" x14ac:dyDescent="0.2">
      <c r="M91" s="35">
        <v>47</v>
      </c>
      <c r="N91" s="36" t="s">
        <v>86</v>
      </c>
      <c r="O91" s="46">
        <v>3083</v>
      </c>
    </row>
    <row r="92" spans="13:15" ht="14.4" x14ac:dyDescent="0.2">
      <c r="M92" s="35">
        <v>48</v>
      </c>
      <c r="N92" s="36" t="s">
        <v>87</v>
      </c>
      <c r="O92" s="46" t="s">
        <v>141</v>
      </c>
    </row>
    <row r="93" spans="13:15" ht="14.4" x14ac:dyDescent="0.2">
      <c r="M93" s="35">
        <v>49</v>
      </c>
      <c r="N93" s="36" t="s">
        <v>88</v>
      </c>
      <c r="O93" s="46">
        <v>3128</v>
      </c>
    </row>
    <row r="94" spans="13:15" ht="14.4" x14ac:dyDescent="0.2">
      <c r="M94" s="35">
        <v>50</v>
      </c>
      <c r="N94" s="36" t="s">
        <v>111</v>
      </c>
      <c r="O94" s="46">
        <v>2240</v>
      </c>
    </row>
    <row r="95" spans="13:15" ht="14.4" x14ac:dyDescent="0.2">
      <c r="M95" s="42">
        <v>51</v>
      </c>
      <c r="N95" s="43" t="s">
        <v>112</v>
      </c>
      <c r="O95" s="47">
        <v>1970</v>
      </c>
    </row>
    <row r="96" spans="13:15" ht="14.4" x14ac:dyDescent="0.2">
      <c r="M96" s="44">
        <v>52</v>
      </c>
      <c r="N96" s="49" t="s">
        <v>110</v>
      </c>
      <c r="O96" s="48">
        <v>1230</v>
      </c>
    </row>
  </sheetData>
  <sheetProtection algorithmName="SHA-512" hashValue="Djf3N9hIYh3B9/BkFmStPrGfVl9CR7WfVtqDQzfNWrAmqupi4hP0dRvxLhXhAgzXVIAISljkJvJ+lb8npYHAGg==" saltValue="/JgEHwb/JdqGON5niZE4EQ==" spinCount="100000"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F34">
    <cfRule type="cellIs" dxfId="3" priority="3" stopIfTrue="1" operator="equal">
      <formula>"基準額以上です"</formula>
    </cfRule>
    <cfRule type="cellIs" dxfId="2" priority="4" stopIfTrue="1" operator="equal">
      <formula>"基準額未満です"</formula>
    </cfRule>
  </conditionalFormatting>
  <conditionalFormatting sqref="J34">
    <cfRule type="cellIs" dxfId="1" priority="1" stopIfTrue="1" operator="equal">
      <formula>"下限額以上です"</formula>
    </cfRule>
    <cfRule type="cellIs" dxfId="0" priority="2" stopIfTrue="1" operator="equal">
      <formula>"下限額未満です"</formula>
    </cfRule>
  </conditionalFormatting>
  <dataValidations count="1">
    <dataValidation type="list" allowBlank="1" showInputMessage="1" showErrorMessage="1" sqref="F10" xr:uid="{B1F85236-94EC-49B4-BF87-125234C2F31D}">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96"/>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118</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121</v>
      </c>
      <c r="O43" s="31"/>
    </row>
    <row r="44" spans="2:15" ht="14.4" x14ac:dyDescent="0.2">
      <c r="M44" s="32" t="s">
        <v>39</v>
      </c>
      <c r="N44" s="33" t="s">
        <v>3</v>
      </c>
      <c r="O44" s="34" t="s">
        <v>40</v>
      </c>
    </row>
    <row r="45" spans="2:15" ht="14.4" x14ac:dyDescent="0.2">
      <c r="M45" s="35">
        <v>1</v>
      </c>
      <c r="N45" s="36" t="s">
        <v>41</v>
      </c>
      <c r="O45" s="46">
        <v>2802</v>
      </c>
    </row>
    <row r="46" spans="2:15" ht="14.4" x14ac:dyDescent="0.2">
      <c r="M46" s="35">
        <v>2</v>
      </c>
      <c r="N46" s="36" t="s">
        <v>17</v>
      </c>
      <c r="O46" s="46">
        <v>2420</v>
      </c>
    </row>
    <row r="47" spans="2:15" ht="14.4" x14ac:dyDescent="0.2">
      <c r="M47" s="35">
        <v>3</v>
      </c>
      <c r="N47" s="36" t="s">
        <v>42</v>
      </c>
      <c r="O47" s="46">
        <v>1700</v>
      </c>
    </row>
    <row r="48" spans="2:15" ht="14.4" x14ac:dyDescent="0.2">
      <c r="M48" s="35">
        <v>4</v>
      </c>
      <c r="N48" s="36" t="s">
        <v>43</v>
      </c>
      <c r="O48" s="46">
        <v>2330</v>
      </c>
    </row>
    <row r="49" spans="13:15" ht="14.4" x14ac:dyDescent="0.2">
      <c r="M49" s="35">
        <v>5</v>
      </c>
      <c r="N49" s="36" t="s">
        <v>44</v>
      </c>
      <c r="O49" s="46">
        <v>2892</v>
      </c>
    </row>
    <row r="50" spans="13:15" ht="14.4" x14ac:dyDescent="0.2">
      <c r="M50" s="35">
        <v>6</v>
      </c>
      <c r="N50" s="36" t="s">
        <v>45</v>
      </c>
      <c r="O50" s="46">
        <v>3095</v>
      </c>
    </row>
    <row r="51" spans="13:15" ht="14.4" x14ac:dyDescent="0.2">
      <c r="M51" s="35">
        <v>7</v>
      </c>
      <c r="N51" s="36" t="s">
        <v>46</v>
      </c>
      <c r="O51" s="46">
        <v>3072</v>
      </c>
    </row>
    <row r="52" spans="13:15" ht="14.4" x14ac:dyDescent="0.2">
      <c r="M52" s="35">
        <v>8</v>
      </c>
      <c r="N52" s="36" t="s">
        <v>47</v>
      </c>
      <c r="O52" s="46">
        <v>2825</v>
      </c>
    </row>
    <row r="53" spans="13:15" ht="14.4" x14ac:dyDescent="0.2">
      <c r="M53" s="35">
        <v>9</v>
      </c>
      <c r="N53" s="36" t="s">
        <v>48</v>
      </c>
      <c r="O53" s="46">
        <v>2645</v>
      </c>
    </row>
    <row r="54" spans="13:15" ht="14.4" x14ac:dyDescent="0.2">
      <c r="M54" s="35">
        <v>10</v>
      </c>
      <c r="N54" s="36" t="s">
        <v>49</v>
      </c>
      <c r="O54" s="46">
        <v>2915</v>
      </c>
    </row>
    <row r="55" spans="13:15" ht="14.4" x14ac:dyDescent="0.2">
      <c r="M55" s="35">
        <v>11</v>
      </c>
      <c r="N55" s="36" t="s">
        <v>50</v>
      </c>
      <c r="O55" s="46">
        <v>2892</v>
      </c>
    </row>
    <row r="56" spans="13:15" ht="14.4" x14ac:dyDescent="0.2">
      <c r="M56" s="35">
        <v>12</v>
      </c>
      <c r="N56" s="36" t="s">
        <v>51</v>
      </c>
      <c r="O56" s="46">
        <v>3185</v>
      </c>
    </row>
    <row r="57" spans="13:15" ht="14.4" x14ac:dyDescent="0.2">
      <c r="M57" s="35">
        <v>13</v>
      </c>
      <c r="N57" s="36" t="s">
        <v>52</v>
      </c>
      <c r="O57" s="46">
        <v>3488</v>
      </c>
    </row>
    <row r="58" spans="13:15" ht="14.4" x14ac:dyDescent="0.2">
      <c r="M58" s="35">
        <v>14</v>
      </c>
      <c r="N58" s="36" t="s">
        <v>53</v>
      </c>
      <c r="O58" s="46">
        <v>2835</v>
      </c>
    </row>
    <row r="59" spans="13:15" ht="14.4" x14ac:dyDescent="0.2">
      <c r="M59" s="35">
        <v>15</v>
      </c>
      <c r="N59" s="36" t="s">
        <v>54</v>
      </c>
      <c r="O59" s="46">
        <v>2420</v>
      </c>
    </row>
    <row r="60" spans="13:15" ht="14.4" x14ac:dyDescent="0.2">
      <c r="M60" s="35">
        <v>16</v>
      </c>
      <c r="N60" s="36" t="s">
        <v>55</v>
      </c>
      <c r="O60" s="46">
        <v>3375</v>
      </c>
    </row>
    <row r="61" spans="13:15" ht="14.4" x14ac:dyDescent="0.2">
      <c r="M61" s="35">
        <v>17</v>
      </c>
      <c r="N61" s="36" t="s">
        <v>56</v>
      </c>
      <c r="O61" s="46">
        <v>3995</v>
      </c>
    </row>
    <row r="62" spans="13:15" ht="14.4" x14ac:dyDescent="0.2">
      <c r="M62" s="35">
        <v>18</v>
      </c>
      <c r="N62" s="36" t="s">
        <v>57</v>
      </c>
      <c r="O62" s="46">
        <v>3365</v>
      </c>
    </row>
    <row r="63" spans="13:15" ht="14.4" x14ac:dyDescent="0.2">
      <c r="M63" s="35">
        <v>19</v>
      </c>
      <c r="N63" s="36" t="s">
        <v>58</v>
      </c>
      <c r="O63" s="46">
        <v>3680</v>
      </c>
    </row>
    <row r="64" spans="13:15" ht="14.4" x14ac:dyDescent="0.2">
      <c r="M64" s="35">
        <v>20</v>
      </c>
      <c r="N64" s="36" t="s">
        <v>59</v>
      </c>
      <c r="O64" s="46">
        <v>2735</v>
      </c>
    </row>
    <row r="65" spans="13:15" ht="14.4" x14ac:dyDescent="0.2">
      <c r="M65" s="35">
        <v>21</v>
      </c>
      <c r="N65" s="36" t="s">
        <v>60</v>
      </c>
      <c r="O65" s="46">
        <v>3792</v>
      </c>
    </row>
    <row r="66" spans="13:15" ht="14.4" x14ac:dyDescent="0.2">
      <c r="M66" s="35">
        <v>22</v>
      </c>
      <c r="N66" s="36" t="s">
        <v>61</v>
      </c>
      <c r="O66" s="46">
        <v>3353</v>
      </c>
    </row>
    <row r="67" spans="13:15" ht="14.4" x14ac:dyDescent="0.2">
      <c r="M67" s="35">
        <v>23</v>
      </c>
      <c r="N67" s="36" t="s">
        <v>62</v>
      </c>
      <c r="O67" s="46">
        <v>3510</v>
      </c>
    </row>
    <row r="68" spans="13:15" ht="14.4" x14ac:dyDescent="0.2">
      <c r="M68" s="35">
        <v>24</v>
      </c>
      <c r="N68" s="36" t="s">
        <v>63</v>
      </c>
      <c r="O68" s="46">
        <v>3792</v>
      </c>
    </row>
    <row r="69" spans="13:15" ht="14.4" x14ac:dyDescent="0.2">
      <c r="M69" s="35">
        <v>25</v>
      </c>
      <c r="N69" s="36" t="s">
        <v>64</v>
      </c>
      <c r="O69" s="46">
        <v>2825</v>
      </c>
    </row>
    <row r="70" spans="13:15" ht="14.4" x14ac:dyDescent="0.2">
      <c r="M70" s="35">
        <v>26</v>
      </c>
      <c r="N70" s="36" t="s">
        <v>65</v>
      </c>
      <c r="O70" s="46">
        <v>3285</v>
      </c>
    </row>
    <row r="71" spans="13:15" ht="14.4" x14ac:dyDescent="0.2">
      <c r="M71" s="35">
        <v>27</v>
      </c>
      <c r="N71" s="36" t="s">
        <v>66</v>
      </c>
      <c r="O71" s="46">
        <v>2600</v>
      </c>
    </row>
    <row r="72" spans="13:15" ht="14.4" x14ac:dyDescent="0.2">
      <c r="M72" s="35">
        <v>28</v>
      </c>
      <c r="N72" s="36" t="s">
        <v>67</v>
      </c>
      <c r="O72" s="46">
        <v>4535</v>
      </c>
    </row>
    <row r="73" spans="13:15" ht="14.4" x14ac:dyDescent="0.2">
      <c r="M73" s="35">
        <v>29</v>
      </c>
      <c r="N73" s="36" t="s">
        <v>68</v>
      </c>
      <c r="O73" s="46">
        <v>3095</v>
      </c>
    </row>
    <row r="74" spans="13:15" ht="14.4" x14ac:dyDescent="0.2">
      <c r="M74" s="35">
        <v>30</v>
      </c>
      <c r="N74" s="36" t="s">
        <v>69</v>
      </c>
      <c r="O74" s="46">
        <v>3038</v>
      </c>
    </row>
    <row r="75" spans="13:15" ht="14.4" x14ac:dyDescent="0.2">
      <c r="M75" s="35">
        <v>31</v>
      </c>
      <c r="N75" s="36" t="s">
        <v>70</v>
      </c>
      <c r="O75" s="46">
        <v>3027</v>
      </c>
    </row>
    <row r="76" spans="13:15" ht="14.4" x14ac:dyDescent="0.2">
      <c r="M76" s="35">
        <v>32</v>
      </c>
      <c r="N76" s="36" t="s">
        <v>71</v>
      </c>
      <c r="O76" s="46">
        <v>4940</v>
      </c>
    </row>
    <row r="77" spans="13:15" ht="14.4" x14ac:dyDescent="0.2">
      <c r="M77" s="35">
        <v>33</v>
      </c>
      <c r="N77" s="36" t="s">
        <v>72</v>
      </c>
      <c r="O77" s="46">
        <v>2915</v>
      </c>
    </row>
    <row r="78" spans="13:15" ht="14.4" x14ac:dyDescent="0.2">
      <c r="M78" s="35">
        <v>34</v>
      </c>
      <c r="N78" s="36" t="s">
        <v>73</v>
      </c>
      <c r="O78" s="46">
        <v>2880</v>
      </c>
    </row>
    <row r="79" spans="13:15" ht="14.4" x14ac:dyDescent="0.2">
      <c r="M79" s="35">
        <v>35</v>
      </c>
      <c r="N79" s="36" t="s">
        <v>74</v>
      </c>
      <c r="O79" s="46">
        <v>3027</v>
      </c>
    </row>
    <row r="80" spans="13:15" ht="14.4" x14ac:dyDescent="0.2">
      <c r="M80" s="35">
        <v>36</v>
      </c>
      <c r="N80" s="36" t="s">
        <v>75</v>
      </c>
      <c r="O80" s="46">
        <v>2442</v>
      </c>
    </row>
    <row r="81" spans="13:15" ht="14.4" x14ac:dyDescent="0.2">
      <c r="M81" s="35">
        <v>37</v>
      </c>
      <c r="N81" s="36" t="s">
        <v>76</v>
      </c>
      <c r="O81" s="46">
        <v>2825</v>
      </c>
    </row>
    <row r="82" spans="13:15" ht="14.4" x14ac:dyDescent="0.2">
      <c r="M82" s="35">
        <v>38</v>
      </c>
      <c r="N82" s="36" t="s">
        <v>77</v>
      </c>
      <c r="O82" s="46">
        <v>3095</v>
      </c>
    </row>
    <row r="83" spans="13:15" ht="14.4" x14ac:dyDescent="0.2">
      <c r="M83" s="35">
        <v>39</v>
      </c>
      <c r="N83" s="36" t="s">
        <v>78</v>
      </c>
      <c r="O83" s="46">
        <v>3060</v>
      </c>
    </row>
    <row r="84" spans="13:15" ht="14.4" x14ac:dyDescent="0.2">
      <c r="M84" s="35">
        <v>40</v>
      </c>
      <c r="N84" s="36" t="s">
        <v>79</v>
      </c>
      <c r="O84" s="46" t="s">
        <v>117</v>
      </c>
    </row>
    <row r="85" spans="13:15" ht="14.4" x14ac:dyDescent="0.2">
      <c r="M85" s="35">
        <v>41</v>
      </c>
      <c r="N85" s="36" t="s">
        <v>80</v>
      </c>
      <c r="O85" s="46">
        <v>2835</v>
      </c>
    </row>
    <row r="86" spans="13:15" ht="14.4" x14ac:dyDescent="0.2">
      <c r="M86" s="35">
        <v>42</v>
      </c>
      <c r="N86" s="36" t="s">
        <v>81</v>
      </c>
      <c r="O86" s="46" t="s">
        <v>117</v>
      </c>
    </row>
    <row r="87" spans="13:15" ht="14.4" x14ac:dyDescent="0.2">
      <c r="M87" s="35">
        <v>43</v>
      </c>
      <c r="N87" s="36" t="s">
        <v>82</v>
      </c>
      <c r="O87" s="46">
        <v>3162</v>
      </c>
    </row>
    <row r="88" spans="13:15" ht="14.4" x14ac:dyDescent="0.2">
      <c r="M88" s="35">
        <v>44</v>
      </c>
      <c r="N88" s="36" t="s">
        <v>83</v>
      </c>
      <c r="O88" s="46">
        <v>2802</v>
      </c>
    </row>
    <row r="89" spans="13:15" ht="14.4" x14ac:dyDescent="0.2">
      <c r="M89" s="35">
        <v>45</v>
      </c>
      <c r="N89" s="36" t="s">
        <v>84</v>
      </c>
      <c r="O89" s="46">
        <v>2735</v>
      </c>
    </row>
    <row r="90" spans="13:15" ht="14.4" x14ac:dyDescent="0.2">
      <c r="M90" s="35">
        <v>46</v>
      </c>
      <c r="N90" s="36" t="s">
        <v>85</v>
      </c>
      <c r="O90" s="46">
        <v>2430</v>
      </c>
    </row>
    <row r="91" spans="13:15" ht="14.4" x14ac:dyDescent="0.2">
      <c r="M91" s="35">
        <v>47</v>
      </c>
      <c r="N91" s="36" t="s">
        <v>86</v>
      </c>
      <c r="O91" s="46">
        <v>2555</v>
      </c>
    </row>
    <row r="92" spans="13:15" ht="14.4" x14ac:dyDescent="0.2">
      <c r="M92" s="35">
        <v>48</v>
      </c>
      <c r="N92" s="36" t="s">
        <v>87</v>
      </c>
      <c r="O92" s="46" t="s">
        <v>117</v>
      </c>
    </row>
    <row r="93" spans="13:15" ht="14.4" x14ac:dyDescent="0.2">
      <c r="M93" s="35">
        <v>49</v>
      </c>
      <c r="N93" s="36" t="s">
        <v>88</v>
      </c>
      <c r="O93" s="46">
        <v>2588</v>
      </c>
    </row>
    <row r="94" spans="13:15" ht="14.4" x14ac:dyDescent="0.2">
      <c r="M94" s="35">
        <v>50</v>
      </c>
      <c r="N94" s="36" t="s">
        <v>111</v>
      </c>
      <c r="O94" s="46">
        <v>1733</v>
      </c>
    </row>
    <row r="95" spans="13:15" ht="14.4" x14ac:dyDescent="0.2">
      <c r="M95" s="42">
        <v>51</v>
      </c>
      <c r="N95" s="43" t="s">
        <v>112</v>
      </c>
      <c r="O95" s="47">
        <v>1520</v>
      </c>
    </row>
    <row r="96" spans="13:15" ht="14.4" x14ac:dyDescent="0.2">
      <c r="M96" s="44">
        <v>52</v>
      </c>
      <c r="N96" s="49" t="s">
        <v>110</v>
      </c>
      <c r="O96" s="48">
        <v>1029</v>
      </c>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F34">
    <cfRule type="cellIs" dxfId="43" priority="3" stopIfTrue="1" operator="equal">
      <formula>"基準額以上です"</formula>
    </cfRule>
    <cfRule type="cellIs" dxfId="42" priority="4" stopIfTrue="1" operator="equal">
      <formula>"基準額未満です"</formula>
    </cfRule>
  </conditionalFormatting>
  <conditionalFormatting sqref="J34">
    <cfRule type="cellIs" dxfId="41" priority="1" stopIfTrue="1" operator="equal">
      <formula>"下限額以上です"</formula>
    </cfRule>
    <cfRule type="cellIs" dxfId="40" priority="2" stopIfTrue="1" operator="equal">
      <formula>"下限額未満です"</formula>
    </cfRule>
  </conditionalFormatting>
  <dataValidations count="1">
    <dataValidation type="list" allowBlank="1" showInputMessage="1" showErrorMessage="1" sqref="F10" xr:uid="{00000000-0002-0000-01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96"/>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119</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120</v>
      </c>
      <c r="O43" s="31"/>
    </row>
    <row r="44" spans="2:15" ht="14.4" x14ac:dyDescent="0.2">
      <c r="M44" s="32" t="s">
        <v>39</v>
      </c>
      <c r="N44" s="33" t="s">
        <v>3</v>
      </c>
      <c r="O44" s="34" t="s">
        <v>40</v>
      </c>
    </row>
    <row r="45" spans="2:15" ht="14.4" x14ac:dyDescent="0.2">
      <c r="M45" s="35">
        <v>1</v>
      </c>
      <c r="N45" s="36" t="s">
        <v>41</v>
      </c>
      <c r="O45" s="46">
        <v>2802</v>
      </c>
    </row>
    <row r="46" spans="2:15" ht="14.4" x14ac:dyDescent="0.2">
      <c r="M46" s="35">
        <v>2</v>
      </c>
      <c r="N46" s="36" t="s">
        <v>17</v>
      </c>
      <c r="O46" s="46">
        <v>2420</v>
      </c>
    </row>
    <row r="47" spans="2:15" ht="14.4" x14ac:dyDescent="0.2">
      <c r="M47" s="35">
        <v>3</v>
      </c>
      <c r="N47" s="36" t="s">
        <v>42</v>
      </c>
      <c r="O47" s="46">
        <v>1700</v>
      </c>
    </row>
    <row r="48" spans="2:15" ht="14.4" x14ac:dyDescent="0.2">
      <c r="M48" s="35">
        <v>4</v>
      </c>
      <c r="N48" s="36" t="s">
        <v>43</v>
      </c>
      <c r="O48" s="46">
        <v>2330</v>
      </c>
    </row>
    <row r="49" spans="13:15" ht="14.4" x14ac:dyDescent="0.2">
      <c r="M49" s="35">
        <v>5</v>
      </c>
      <c r="N49" s="36" t="s">
        <v>44</v>
      </c>
      <c r="O49" s="46">
        <v>2892</v>
      </c>
    </row>
    <row r="50" spans="13:15" ht="14.4" x14ac:dyDescent="0.2">
      <c r="M50" s="35">
        <v>6</v>
      </c>
      <c r="N50" s="36" t="s">
        <v>45</v>
      </c>
      <c r="O50" s="46">
        <v>3095</v>
      </c>
    </row>
    <row r="51" spans="13:15" ht="14.4" x14ac:dyDescent="0.2">
      <c r="M51" s="35">
        <v>7</v>
      </c>
      <c r="N51" s="36" t="s">
        <v>46</v>
      </c>
      <c r="O51" s="46">
        <v>3072</v>
      </c>
    </row>
    <row r="52" spans="13:15" ht="14.4" x14ac:dyDescent="0.2">
      <c r="M52" s="35">
        <v>8</v>
      </c>
      <c r="N52" s="36" t="s">
        <v>47</v>
      </c>
      <c r="O52" s="46">
        <v>2825</v>
      </c>
    </row>
    <row r="53" spans="13:15" ht="14.4" x14ac:dyDescent="0.2">
      <c r="M53" s="35">
        <v>9</v>
      </c>
      <c r="N53" s="36" t="s">
        <v>48</v>
      </c>
      <c r="O53" s="46">
        <v>2645</v>
      </c>
    </row>
    <row r="54" spans="13:15" ht="14.4" x14ac:dyDescent="0.2">
      <c r="M54" s="35">
        <v>10</v>
      </c>
      <c r="N54" s="36" t="s">
        <v>49</v>
      </c>
      <c r="O54" s="46">
        <v>2915</v>
      </c>
    </row>
    <row r="55" spans="13:15" ht="14.4" x14ac:dyDescent="0.2">
      <c r="M55" s="35">
        <v>11</v>
      </c>
      <c r="N55" s="36" t="s">
        <v>50</v>
      </c>
      <c r="O55" s="46">
        <v>2892</v>
      </c>
    </row>
    <row r="56" spans="13:15" ht="14.4" x14ac:dyDescent="0.2">
      <c r="M56" s="35">
        <v>12</v>
      </c>
      <c r="N56" s="36" t="s">
        <v>51</v>
      </c>
      <c r="O56" s="46">
        <v>3185</v>
      </c>
    </row>
    <row r="57" spans="13:15" ht="14.4" x14ac:dyDescent="0.2">
      <c r="M57" s="35">
        <v>13</v>
      </c>
      <c r="N57" s="36" t="s">
        <v>52</v>
      </c>
      <c r="O57" s="46">
        <v>3488</v>
      </c>
    </row>
    <row r="58" spans="13:15" ht="14.4" x14ac:dyDescent="0.2">
      <c r="M58" s="35">
        <v>14</v>
      </c>
      <c r="N58" s="36" t="s">
        <v>53</v>
      </c>
      <c r="O58" s="46">
        <v>2835</v>
      </c>
    </row>
    <row r="59" spans="13:15" ht="14.4" x14ac:dyDescent="0.2">
      <c r="M59" s="35">
        <v>15</v>
      </c>
      <c r="N59" s="36" t="s">
        <v>54</v>
      </c>
      <c r="O59" s="46">
        <v>2420</v>
      </c>
    </row>
    <row r="60" spans="13:15" ht="14.4" x14ac:dyDescent="0.2">
      <c r="M60" s="35">
        <v>16</v>
      </c>
      <c r="N60" s="36" t="s">
        <v>55</v>
      </c>
      <c r="O60" s="46">
        <v>3375</v>
      </c>
    </row>
    <row r="61" spans="13:15" ht="14.4" x14ac:dyDescent="0.2">
      <c r="M61" s="35">
        <v>17</v>
      </c>
      <c r="N61" s="36" t="s">
        <v>56</v>
      </c>
      <c r="O61" s="46">
        <v>3995</v>
      </c>
    </row>
    <row r="62" spans="13:15" ht="14.4" x14ac:dyDescent="0.2">
      <c r="M62" s="35">
        <v>18</v>
      </c>
      <c r="N62" s="36" t="s">
        <v>57</v>
      </c>
      <c r="O62" s="46">
        <v>3365</v>
      </c>
    </row>
    <row r="63" spans="13:15" ht="14.4" x14ac:dyDescent="0.2">
      <c r="M63" s="35">
        <v>19</v>
      </c>
      <c r="N63" s="36" t="s">
        <v>58</v>
      </c>
      <c r="O63" s="46">
        <v>3680</v>
      </c>
    </row>
    <row r="64" spans="13:15" ht="14.4" x14ac:dyDescent="0.2">
      <c r="M64" s="35">
        <v>20</v>
      </c>
      <c r="N64" s="36" t="s">
        <v>59</v>
      </c>
      <c r="O64" s="46">
        <v>2735</v>
      </c>
    </row>
    <row r="65" spans="13:15" ht="14.4" x14ac:dyDescent="0.2">
      <c r="M65" s="35">
        <v>21</v>
      </c>
      <c r="N65" s="36" t="s">
        <v>60</v>
      </c>
      <c r="O65" s="46">
        <v>3792</v>
      </c>
    </row>
    <row r="66" spans="13:15" ht="14.4" x14ac:dyDescent="0.2">
      <c r="M66" s="35">
        <v>22</v>
      </c>
      <c r="N66" s="36" t="s">
        <v>61</v>
      </c>
      <c r="O66" s="46">
        <v>3353</v>
      </c>
    </row>
    <row r="67" spans="13:15" ht="14.4" x14ac:dyDescent="0.2">
      <c r="M67" s="35">
        <v>23</v>
      </c>
      <c r="N67" s="36" t="s">
        <v>62</v>
      </c>
      <c r="O67" s="46">
        <v>3510</v>
      </c>
    </row>
    <row r="68" spans="13:15" ht="14.4" x14ac:dyDescent="0.2">
      <c r="M68" s="35">
        <v>24</v>
      </c>
      <c r="N68" s="36" t="s">
        <v>63</v>
      </c>
      <c r="O68" s="46">
        <v>3792</v>
      </c>
    </row>
    <row r="69" spans="13:15" ht="14.4" x14ac:dyDescent="0.2">
      <c r="M69" s="35">
        <v>25</v>
      </c>
      <c r="N69" s="36" t="s">
        <v>64</v>
      </c>
      <c r="O69" s="46">
        <v>2825</v>
      </c>
    </row>
    <row r="70" spans="13:15" ht="14.4" x14ac:dyDescent="0.2">
      <c r="M70" s="35">
        <v>26</v>
      </c>
      <c r="N70" s="36" t="s">
        <v>65</v>
      </c>
      <c r="O70" s="46">
        <v>3285</v>
      </c>
    </row>
    <row r="71" spans="13:15" ht="14.4" x14ac:dyDescent="0.2">
      <c r="M71" s="35">
        <v>27</v>
      </c>
      <c r="N71" s="36" t="s">
        <v>66</v>
      </c>
      <c r="O71" s="46">
        <v>2600</v>
      </c>
    </row>
    <row r="72" spans="13:15" ht="14.4" x14ac:dyDescent="0.2">
      <c r="M72" s="35">
        <v>28</v>
      </c>
      <c r="N72" s="36" t="s">
        <v>67</v>
      </c>
      <c r="O72" s="46">
        <v>4535</v>
      </c>
    </row>
    <row r="73" spans="13:15" ht="14.4" x14ac:dyDescent="0.2">
      <c r="M73" s="35">
        <v>29</v>
      </c>
      <c r="N73" s="36" t="s">
        <v>68</v>
      </c>
      <c r="O73" s="46">
        <v>3095</v>
      </c>
    </row>
    <row r="74" spans="13:15" ht="14.4" x14ac:dyDescent="0.2">
      <c r="M74" s="35">
        <v>30</v>
      </c>
      <c r="N74" s="36" t="s">
        <v>69</v>
      </c>
      <c r="O74" s="46">
        <v>3038</v>
      </c>
    </row>
    <row r="75" spans="13:15" ht="14.4" x14ac:dyDescent="0.2">
      <c r="M75" s="35">
        <v>31</v>
      </c>
      <c r="N75" s="36" t="s">
        <v>70</v>
      </c>
      <c r="O75" s="46">
        <v>3027</v>
      </c>
    </row>
    <row r="76" spans="13:15" ht="14.4" x14ac:dyDescent="0.2">
      <c r="M76" s="35">
        <v>32</v>
      </c>
      <c r="N76" s="36" t="s">
        <v>71</v>
      </c>
      <c r="O76" s="46">
        <v>4940</v>
      </c>
    </row>
    <row r="77" spans="13:15" ht="14.4" x14ac:dyDescent="0.2">
      <c r="M77" s="35">
        <v>33</v>
      </c>
      <c r="N77" s="36" t="s">
        <v>72</v>
      </c>
      <c r="O77" s="46">
        <v>2915</v>
      </c>
    </row>
    <row r="78" spans="13:15" ht="14.4" x14ac:dyDescent="0.2">
      <c r="M78" s="35">
        <v>34</v>
      </c>
      <c r="N78" s="36" t="s">
        <v>73</v>
      </c>
      <c r="O78" s="46">
        <v>2880</v>
      </c>
    </row>
    <row r="79" spans="13:15" ht="14.4" x14ac:dyDescent="0.2">
      <c r="M79" s="35">
        <v>35</v>
      </c>
      <c r="N79" s="36" t="s">
        <v>74</v>
      </c>
      <c r="O79" s="46">
        <v>3027</v>
      </c>
    </row>
    <row r="80" spans="13:15" ht="14.4" x14ac:dyDescent="0.2">
      <c r="M80" s="35">
        <v>36</v>
      </c>
      <c r="N80" s="36" t="s">
        <v>75</v>
      </c>
      <c r="O80" s="46">
        <v>2442</v>
      </c>
    </row>
    <row r="81" spans="13:15" ht="14.4" x14ac:dyDescent="0.2">
      <c r="M81" s="35">
        <v>37</v>
      </c>
      <c r="N81" s="36" t="s">
        <v>76</v>
      </c>
      <c r="O81" s="46">
        <v>2825</v>
      </c>
    </row>
    <row r="82" spans="13:15" ht="14.4" x14ac:dyDescent="0.2">
      <c r="M82" s="35">
        <v>38</v>
      </c>
      <c r="N82" s="36" t="s">
        <v>77</v>
      </c>
      <c r="O82" s="46">
        <v>3095</v>
      </c>
    </row>
    <row r="83" spans="13:15" ht="14.4" x14ac:dyDescent="0.2">
      <c r="M83" s="35">
        <v>39</v>
      </c>
      <c r="N83" s="36" t="s">
        <v>78</v>
      </c>
      <c r="O83" s="46">
        <v>3060</v>
      </c>
    </row>
    <row r="84" spans="13:15" ht="14.4" x14ac:dyDescent="0.2">
      <c r="M84" s="35">
        <v>40</v>
      </c>
      <c r="N84" s="36" t="s">
        <v>79</v>
      </c>
      <c r="O84" s="46" t="s">
        <v>117</v>
      </c>
    </row>
    <row r="85" spans="13:15" ht="14.4" x14ac:dyDescent="0.2">
      <c r="M85" s="35">
        <v>41</v>
      </c>
      <c r="N85" s="36" t="s">
        <v>80</v>
      </c>
      <c r="O85" s="46">
        <v>2835</v>
      </c>
    </row>
    <row r="86" spans="13:15" ht="14.4" x14ac:dyDescent="0.2">
      <c r="M86" s="35">
        <v>42</v>
      </c>
      <c r="N86" s="36" t="s">
        <v>81</v>
      </c>
      <c r="O86" s="46" t="s">
        <v>117</v>
      </c>
    </row>
    <row r="87" spans="13:15" ht="14.4" x14ac:dyDescent="0.2">
      <c r="M87" s="35">
        <v>43</v>
      </c>
      <c r="N87" s="36" t="s">
        <v>82</v>
      </c>
      <c r="O87" s="46">
        <v>3162</v>
      </c>
    </row>
    <row r="88" spans="13:15" ht="14.4" x14ac:dyDescent="0.2">
      <c r="M88" s="35">
        <v>44</v>
      </c>
      <c r="N88" s="36" t="s">
        <v>83</v>
      </c>
      <c r="O88" s="46">
        <v>2802</v>
      </c>
    </row>
    <row r="89" spans="13:15" ht="14.4" x14ac:dyDescent="0.2">
      <c r="M89" s="35">
        <v>45</v>
      </c>
      <c r="N89" s="36" t="s">
        <v>84</v>
      </c>
      <c r="O89" s="46">
        <v>2735</v>
      </c>
    </row>
    <row r="90" spans="13:15" ht="14.4" x14ac:dyDescent="0.2">
      <c r="M90" s="35">
        <v>46</v>
      </c>
      <c r="N90" s="36" t="s">
        <v>85</v>
      </c>
      <c r="O90" s="46">
        <v>2430</v>
      </c>
    </row>
    <row r="91" spans="13:15" ht="14.4" x14ac:dyDescent="0.2">
      <c r="M91" s="35">
        <v>47</v>
      </c>
      <c r="N91" s="36" t="s">
        <v>86</v>
      </c>
      <c r="O91" s="46">
        <v>2555</v>
      </c>
    </row>
    <row r="92" spans="13:15" ht="14.4" x14ac:dyDescent="0.2">
      <c r="M92" s="35">
        <v>48</v>
      </c>
      <c r="N92" s="36" t="s">
        <v>87</v>
      </c>
      <c r="O92" s="46" t="s">
        <v>117</v>
      </c>
    </row>
    <row r="93" spans="13:15" ht="14.4" x14ac:dyDescent="0.2">
      <c r="M93" s="35">
        <v>49</v>
      </c>
      <c r="N93" s="36" t="s">
        <v>88</v>
      </c>
      <c r="O93" s="46">
        <v>2588</v>
      </c>
    </row>
    <row r="94" spans="13:15" ht="14.4" x14ac:dyDescent="0.2">
      <c r="M94" s="35">
        <v>50</v>
      </c>
      <c r="N94" s="36" t="s">
        <v>111</v>
      </c>
      <c r="O94" s="46">
        <v>1733</v>
      </c>
    </row>
    <row r="95" spans="13:15" ht="14.4" x14ac:dyDescent="0.2">
      <c r="M95" s="42">
        <v>51</v>
      </c>
      <c r="N95" s="43" t="s">
        <v>112</v>
      </c>
      <c r="O95" s="47">
        <v>1520</v>
      </c>
    </row>
    <row r="96" spans="13:15" ht="14.4" x14ac:dyDescent="0.2">
      <c r="M96" s="44">
        <v>52</v>
      </c>
      <c r="N96" s="49" t="s">
        <v>110</v>
      </c>
      <c r="O96" s="48">
        <v>1059</v>
      </c>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F34">
    <cfRule type="cellIs" dxfId="39" priority="3" stopIfTrue="1" operator="equal">
      <formula>"基準額以上です"</formula>
    </cfRule>
    <cfRule type="cellIs" dxfId="38" priority="4" stopIfTrue="1" operator="equal">
      <formula>"基準額未満です"</formula>
    </cfRule>
  </conditionalFormatting>
  <conditionalFormatting sqref="J34">
    <cfRule type="cellIs" dxfId="37" priority="1" stopIfTrue="1" operator="equal">
      <formula>"下限額以上です"</formula>
    </cfRule>
    <cfRule type="cellIs" dxfId="36" priority="2" stopIfTrue="1" operator="equal">
      <formula>"下限額未満です"</formula>
    </cfRule>
  </conditionalFormatting>
  <dataValidations count="1">
    <dataValidation type="list" allowBlank="1" showInputMessage="1" showErrorMessage="1" sqref="F10" xr:uid="{00000000-0002-0000-02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96"/>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128</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123</v>
      </c>
      <c r="O43" s="31"/>
    </row>
    <row r="44" spans="2:15" ht="14.4" x14ac:dyDescent="0.2">
      <c r="M44" s="32" t="s">
        <v>39</v>
      </c>
      <c r="N44" s="33" t="s">
        <v>3</v>
      </c>
      <c r="O44" s="34" t="s">
        <v>40</v>
      </c>
    </row>
    <row r="45" spans="2:15" ht="14.4" x14ac:dyDescent="0.2">
      <c r="M45" s="35">
        <v>1</v>
      </c>
      <c r="N45" s="36" t="s">
        <v>41</v>
      </c>
      <c r="O45" s="46">
        <v>2802</v>
      </c>
    </row>
    <row r="46" spans="2:15" ht="14.4" x14ac:dyDescent="0.2">
      <c r="M46" s="35">
        <v>2</v>
      </c>
      <c r="N46" s="36" t="s">
        <v>17</v>
      </c>
      <c r="O46" s="46">
        <v>2430</v>
      </c>
    </row>
    <row r="47" spans="2:15" ht="14.4" x14ac:dyDescent="0.2">
      <c r="M47" s="35">
        <v>3</v>
      </c>
      <c r="N47" s="36" t="s">
        <v>42</v>
      </c>
      <c r="O47" s="46">
        <v>1710</v>
      </c>
    </row>
    <row r="48" spans="2:15" ht="14.4" x14ac:dyDescent="0.2">
      <c r="M48" s="35">
        <v>4</v>
      </c>
      <c r="N48" s="36" t="s">
        <v>43</v>
      </c>
      <c r="O48" s="46">
        <v>2375</v>
      </c>
    </row>
    <row r="49" spans="13:15" ht="14.4" x14ac:dyDescent="0.2">
      <c r="M49" s="35">
        <v>5</v>
      </c>
      <c r="N49" s="36" t="s">
        <v>44</v>
      </c>
      <c r="O49" s="46">
        <v>2892</v>
      </c>
    </row>
    <row r="50" spans="13:15" ht="14.4" x14ac:dyDescent="0.2">
      <c r="M50" s="35">
        <v>6</v>
      </c>
      <c r="N50" s="36" t="s">
        <v>45</v>
      </c>
      <c r="O50" s="46">
        <v>3150</v>
      </c>
    </row>
    <row r="51" spans="13:15" ht="14.4" x14ac:dyDescent="0.2">
      <c r="M51" s="35">
        <v>7</v>
      </c>
      <c r="N51" s="36" t="s">
        <v>46</v>
      </c>
      <c r="O51" s="46">
        <v>3072</v>
      </c>
    </row>
    <row r="52" spans="13:15" ht="14.4" x14ac:dyDescent="0.2">
      <c r="M52" s="35">
        <v>8</v>
      </c>
      <c r="N52" s="36" t="s">
        <v>47</v>
      </c>
      <c r="O52" s="46">
        <v>2825</v>
      </c>
    </row>
    <row r="53" spans="13:15" ht="14.4" x14ac:dyDescent="0.2">
      <c r="M53" s="35">
        <v>9</v>
      </c>
      <c r="N53" s="36" t="s">
        <v>48</v>
      </c>
      <c r="O53" s="46">
        <v>2667</v>
      </c>
    </row>
    <row r="54" spans="13:15" ht="14.4" x14ac:dyDescent="0.2">
      <c r="M54" s="35">
        <v>10</v>
      </c>
      <c r="N54" s="36" t="s">
        <v>49</v>
      </c>
      <c r="O54" s="46">
        <v>2915</v>
      </c>
    </row>
    <row r="55" spans="13:15" ht="14.4" x14ac:dyDescent="0.2">
      <c r="M55" s="35">
        <v>11</v>
      </c>
      <c r="N55" s="36" t="s">
        <v>50</v>
      </c>
      <c r="O55" s="46">
        <v>2892</v>
      </c>
    </row>
    <row r="56" spans="13:15" ht="14.4" x14ac:dyDescent="0.2">
      <c r="M56" s="35">
        <v>12</v>
      </c>
      <c r="N56" s="36" t="s">
        <v>51</v>
      </c>
      <c r="O56" s="46">
        <v>3285</v>
      </c>
    </row>
    <row r="57" spans="13:15" ht="14.4" x14ac:dyDescent="0.2">
      <c r="M57" s="35">
        <v>13</v>
      </c>
      <c r="N57" s="36" t="s">
        <v>52</v>
      </c>
      <c r="O57" s="46">
        <v>3600</v>
      </c>
    </row>
    <row r="58" spans="13:15" ht="14.4" x14ac:dyDescent="0.2">
      <c r="M58" s="35">
        <v>14</v>
      </c>
      <c r="N58" s="36" t="s">
        <v>53</v>
      </c>
      <c r="O58" s="46">
        <v>2880</v>
      </c>
    </row>
    <row r="59" spans="13:15" ht="14.4" x14ac:dyDescent="0.2">
      <c r="M59" s="35">
        <v>15</v>
      </c>
      <c r="N59" s="36" t="s">
        <v>54</v>
      </c>
      <c r="O59" s="46">
        <v>2442</v>
      </c>
    </row>
    <row r="60" spans="13:15" ht="14.4" x14ac:dyDescent="0.2">
      <c r="M60" s="35">
        <v>16</v>
      </c>
      <c r="N60" s="36" t="s">
        <v>55</v>
      </c>
      <c r="O60" s="46">
        <v>3420</v>
      </c>
    </row>
    <row r="61" spans="13:15" ht="14.4" x14ac:dyDescent="0.2">
      <c r="M61" s="35">
        <v>17</v>
      </c>
      <c r="N61" s="36" t="s">
        <v>56</v>
      </c>
      <c r="O61" s="46">
        <v>4028</v>
      </c>
    </row>
    <row r="62" spans="13:15" ht="14.4" x14ac:dyDescent="0.2">
      <c r="M62" s="35">
        <v>18</v>
      </c>
      <c r="N62" s="36" t="s">
        <v>57</v>
      </c>
      <c r="O62" s="46">
        <v>3477</v>
      </c>
    </row>
    <row r="63" spans="13:15" ht="14.4" x14ac:dyDescent="0.2">
      <c r="M63" s="35">
        <v>19</v>
      </c>
      <c r="N63" s="36" t="s">
        <v>58</v>
      </c>
      <c r="O63" s="46">
        <v>3680</v>
      </c>
    </row>
    <row r="64" spans="13:15" ht="14.4" x14ac:dyDescent="0.2">
      <c r="M64" s="35">
        <v>20</v>
      </c>
      <c r="N64" s="36" t="s">
        <v>59</v>
      </c>
      <c r="O64" s="46">
        <v>2790</v>
      </c>
    </row>
    <row r="65" spans="13:15" ht="14.4" x14ac:dyDescent="0.2">
      <c r="M65" s="35">
        <v>21</v>
      </c>
      <c r="N65" s="36" t="s">
        <v>60</v>
      </c>
      <c r="O65" s="46">
        <v>3792</v>
      </c>
    </row>
    <row r="66" spans="13:15" ht="14.4" x14ac:dyDescent="0.2">
      <c r="M66" s="35">
        <v>22</v>
      </c>
      <c r="N66" s="36" t="s">
        <v>61</v>
      </c>
      <c r="O66" s="46">
        <v>3387</v>
      </c>
    </row>
    <row r="67" spans="13:15" ht="14.4" x14ac:dyDescent="0.2">
      <c r="M67" s="35">
        <v>23</v>
      </c>
      <c r="N67" s="36" t="s">
        <v>62</v>
      </c>
      <c r="O67" s="46">
        <v>3510</v>
      </c>
    </row>
    <row r="68" spans="13:15" ht="14.4" x14ac:dyDescent="0.2">
      <c r="M68" s="35">
        <v>24</v>
      </c>
      <c r="N68" s="36" t="s">
        <v>63</v>
      </c>
      <c r="O68" s="46">
        <v>3915</v>
      </c>
    </row>
    <row r="69" spans="13:15" ht="14.4" x14ac:dyDescent="0.2">
      <c r="M69" s="35">
        <v>25</v>
      </c>
      <c r="N69" s="36" t="s">
        <v>64</v>
      </c>
      <c r="O69" s="46">
        <v>2925</v>
      </c>
    </row>
    <row r="70" spans="13:15" ht="14.4" x14ac:dyDescent="0.2">
      <c r="M70" s="35">
        <v>26</v>
      </c>
      <c r="N70" s="36" t="s">
        <v>65</v>
      </c>
      <c r="O70" s="46">
        <v>3432</v>
      </c>
    </row>
    <row r="71" spans="13:15" ht="14.4" x14ac:dyDescent="0.2">
      <c r="M71" s="35">
        <v>27</v>
      </c>
      <c r="N71" s="36" t="s">
        <v>66</v>
      </c>
      <c r="O71" s="46">
        <v>2712</v>
      </c>
    </row>
    <row r="72" spans="13:15" ht="14.4" x14ac:dyDescent="0.2">
      <c r="M72" s="35">
        <v>28</v>
      </c>
      <c r="N72" s="36" t="s">
        <v>67</v>
      </c>
      <c r="O72" s="46">
        <v>4568</v>
      </c>
    </row>
    <row r="73" spans="13:15" ht="14.4" x14ac:dyDescent="0.2">
      <c r="M73" s="35">
        <v>29</v>
      </c>
      <c r="N73" s="36" t="s">
        <v>68</v>
      </c>
      <c r="O73" s="46">
        <v>3195</v>
      </c>
    </row>
    <row r="74" spans="13:15" ht="14.4" x14ac:dyDescent="0.2">
      <c r="M74" s="35">
        <v>30</v>
      </c>
      <c r="N74" s="36" t="s">
        <v>69</v>
      </c>
      <c r="O74" s="46">
        <v>3083</v>
      </c>
    </row>
    <row r="75" spans="13:15" ht="14.4" x14ac:dyDescent="0.2">
      <c r="M75" s="35">
        <v>31</v>
      </c>
      <c r="N75" s="36" t="s">
        <v>70</v>
      </c>
      <c r="O75" s="46">
        <v>3027</v>
      </c>
    </row>
    <row r="76" spans="13:15" ht="14.4" x14ac:dyDescent="0.2">
      <c r="M76" s="35">
        <v>32</v>
      </c>
      <c r="N76" s="36" t="s">
        <v>71</v>
      </c>
      <c r="O76" s="46">
        <v>5108</v>
      </c>
    </row>
    <row r="77" spans="13:15" ht="14.4" x14ac:dyDescent="0.2">
      <c r="M77" s="35">
        <v>33</v>
      </c>
      <c r="N77" s="36" t="s">
        <v>72</v>
      </c>
      <c r="O77" s="46">
        <v>2948</v>
      </c>
    </row>
    <row r="78" spans="13:15" ht="14.4" x14ac:dyDescent="0.2">
      <c r="M78" s="35">
        <v>34</v>
      </c>
      <c r="N78" s="36" t="s">
        <v>73</v>
      </c>
      <c r="O78" s="46">
        <v>2880</v>
      </c>
    </row>
    <row r="79" spans="13:15" ht="14.4" x14ac:dyDescent="0.2">
      <c r="M79" s="35">
        <v>35</v>
      </c>
      <c r="N79" s="36" t="s">
        <v>74</v>
      </c>
      <c r="O79" s="46">
        <v>3027</v>
      </c>
    </row>
    <row r="80" spans="13:15" ht="14.4" x14ac:dyDescent="0.2">
      <c r="M80" s="35">
        <v>36</v>
      </c>
      <c r="N80" s="36" t="s">
        <v>75</v>
      </c>
      <c r="O80" s="46">
        <v>2510</v>
      </c>
    </row>
    <row r="81" spans="13:15" ht="14.4" x14ac:dyDescent="0.2">
      <c r="M81" s="35">
        <v>37</v>
      </c>
      <c r="N81" s="36" t="s">
        <v>76</v>
      </c>
      <c r="O81" s="46">
        <v>2825</v>
      </c>
    </row>
    <row r="82" spans="13:15" ht="14.4" x14ac:dyDescent="0.2">
      <c r="M82" s="35">
        <v>38</v>
      </c>
      <c r="N82" s="36" t="s">
        <v>77</v>
      </c>
      <c r="O82" s="46">
        <v>3095</v>
      </c>
    </row>
    <row r="83" spans="13:15" ht="14.4" x14ac:dyDescent="0.2">
      <c r="M83" s="35">
        <v>39</v>
      </c>
      <c r="N83" s="36" t="s">
        <v>78</v>
      </c>
      <c r="O83" s="46">
        <v>3140</v>
      </c>
    </row>
    <row r="84" spans="13:15" ht="14.4" x14ac:dyDescent="0.2">
      <c r="M84" s="35">
        <v>40</v>
      </c>
      <c r="N84" s="36" t="s">
        <v>79</v>
      </c>
      <c r="O84" s="46" t="s">
        <v>122</v>
      </c>
    </row>
    <row r="85" spans="13:15" ht="14.4" x14ac:dyDescent="0.2">
      <c r="M85" s="35">
        <v>41</v>
      </c>
      <c r="N85" s="36" t="s">
        <v>80</v>
      </c>
      <c r="O85" s="46">
        <v>2847</v>
      </c>
    </row>
    <row r="86" spans="13:15" ht="14.4" x14ac:dyDescent="0.2">
      <c r="M86" s="35">
        <v>42</v>
      </c>
      <c r="N86" s="36" t="s">
        <v>81</v>
      </c>
      <c r="O86" s="46" t="s">
        <v>122</v>
      </c>
    </row>
    <row r="87" spans="13:15" ht="14.4" x14ac:dyDescent="0.2">
      <c r="M87" s="35">
        <v>43</v>
      </c>
      <c r="N87" s="36" t="s">
        <v>82</v>
      </c>
      <c r="O87" s="46">
        <v>3207</v>
      </c>
    </row>
    <row r="88" spans="13:15" ht="14.4" x14ac:dyDescent="0.2">
      <c r="M88" s="35">
        <v>44</v>
      </c>
      <c r="N88" s="36" t="s">
        <v>83</v>
      </c>
      <c r="O88" s="46">
        <v>2892</v>
      </c>
    </row>
    <row r="89" spans="13:15" ht="14.4" x14ac:dyDescent="0.2">
      <c r="M89" s="35">
        <v>45</v>
      </c>
      <c r="N89" s="36" t="s">
        <v>84</v>
      </c>
      <c r="O89" s="46">
        <v>2735</v>
      </c>
    </row>
    <row r="90" spans="13:15" ht="14.4" x14ac:dyDescent="0.2">
      <c r="M90" s="35">
        <v>46</v>
      </c>
      <c r="N90" s="36" t="s">
        <v>85</v>
      </c>
      <c r="O90" s="46">
        <v>2487</v>
      </c>
    </row>
    <row r="91" spans="13:15" ht="14.4" x14ac:dyDescent="0.2">
      <c r="M91" s="35">
        <v>47</v>
      </c>
      <c r="N91" s="36" t="s">
        <v>86</v>
      </c>
      <c r="O91" s="46">
        <v>2555</v>
      </c>
    </row>
    <row r="92" spans="13:15" ht="14.4" x14ac:dyDescent="0.2">
      <c r="M92" s="35">
        <v>48</v>
      </c>
      <c r="N92" s="36" t="s">
        <v>87</v>
      </c>
      <c r="O92" s="46" t="s">
        <v>122</v>
      </c>
    </row>
    <row r="93" spans="13:15" ht="14.4" x14ac:dyDescent="0.2">
      <c r="M93" s="35">
        <v>49</v>
      </c>
      <c r="N93" s="36" t="s">
        <v>88</v>
      </c>
      <c r="O93" s="46">
        <v>2588</v>
      </c>
    </row>
    <row r="94" spans="13:15" ht="14.4" x14ac:dyDescent="0.2">
      <c r="M94" s="35">
        <v>50</v>
      </c>
      <c r="N94" s="36" t="s">
        <v>111</v>
      </c>
      <c r="O94" s="46">
        <v>1745</v>
      </c>
    </row>
    <row r="95" spans="13:15" ht="14.4" x14ac:dyDescent="0.2">
      <c r="M95" s="42">
        <v>51</v>
      </c>
      <c r="N95" s="43" t="s">
        <v>112</v>
      </c>
      <c r="O95" s="47">
        <v>1565</v>
      </c>
    </row>
    <row r="96" spans="13:15" ht="14.4" x14ac:dyDescent="0.2">
      <c r="M96" s="44">
        <v>52</v>
      </c>
      <c r="N96" s="49" t="s">
        <v>110</v>
      </c>
      <c r="O96" s="48">
        <v>1059</v>
      </c>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F34">
    <cfRule type="cellIs" dxfId="35" priority="3" stopIfTrue="1" operator="equal">
      <formula>"基準額以上です"</formula>
    </cfRule>
    <cfRule type="cellIs" dxfId="34" priority="4" stopIfTrue="1" operator="equal">
      <formula>"基準額未満です"</formula>
    </cfRule>
  </conditionalFormatting>
  <conditionalFormatting sqref="J34">
    <cfRule type="cellIs" dxfId="33" priority="1" stopIfTrue="1" operator="equal">
      <formula>"下限額以上です"</formula>
    </cfRule>
    <cfRule type="cellIs" dxfId="32" priority="2" stopIfTrue="1" operator="equal">
      <formula>"下限額未満です"</formula>
    </cfRule>
  </conditionalFormatting>
  <dataValidations count="1">
    <dataValidation type="list" allowBlank="1" showInputMessage="1" showErrorMessage="1" sqref="F10" xr:uid="{00000000-0002-0000-03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96"/>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127</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124</v>
      </c>
      <c r="O43" s="31"/>
    </row>
    <row r="44" spans="2:15" ht="14.4" x14ac:dyDescent="0.2">
      <c r="M44" s="32" t="s">
        <v>39</v>
      </c>
      <c r="N44" s="33" t="s">
        <v>3</v>
      </c>
      <c r="O44" s="34" t="s">
        <v>40</v>
      </c>
    </row>
    <row r="45" spans="2:15" ht="14.4" x14ac:dyDescent="0.2">
      <c r="M45" s="35">
        <v>1</v>
      </c>
      <c r="N45" s="36" t="s">
        <v>41</v>
      </c>
      <c r="O45" s="46">
        <v>2802</v>
      </c>
    </row>
    <row r="46" spans="2:15" ht="14.4" x14ac:dyDescent="0.2">
      <c r="M46" s="35">
        <v>2</v>
      </c>
      <c r="N46" s="36" t="s">
        <v>17</v>
      </c>
      <c r="O46" s="46">
        <v>2430</v>
      </c>
    </row>
    <row r="47" spans="2:15" ht="14.4" x14ac:dyDescent="0.2">
      <c r="M47" s="35">
        <v>3</v>
      </c>
      <c r="N47" s="36" t="s">
        <v>42</v>
      </c>
      <c r="O47" s="46">
        <v>1710</v>
      </c>
    </row>
    <row r="48" spans="2:15" ht="14.4" x14ac:dyDescent="0.2">
      <c r="M48" s="35">
        <v>4</v>
      </c>
      <c r="N48" s="36" t="s">
        <v>43</v>
      </c>
      <c r="O48" s="46">
        <v>2375</v>
      </c>
    </row>
    <row r="49" spans="13:15" ht="14.4" x14ac:dyDescent="0.2">
      <c r="M49" s="35">
        <v>5</v>
      </c>
      <c r="N49" s="36" t="s">
        <v>44</v>
      </c>
      <c r="O49" s="46">
        <v>2892</v>
      </c>
    </row>
    <row r="50" spans="13:15" ht="14.4" x14ac:dyDescent="0.2">
      <c r="M50" s="35">
        <v>6</v>
      </c>
      <c r="N50" s="36" t="s">
        <v>45</v>
      </c>
      <c r="O50" s="46">
        <v>3150</v>
      </c>
    </row>
    <row r="51" spans="13:15" ht="14.4" x14ac:dyDescent="0.2">
      <c r="M51" s="35">
        <v>7</v>
      </c>
      <c r="N51" s="36" t="s">
        <v>46</v>
      </c>
      <c r="O51" s="46">
        <v>3072</v>
      </c>
    </row>
    <row r="52" spans="13:15" ht="14.4" x14ac:dyDescent="0.2">
      <c r="M52" s="35">
        <v>8</v>
      </c>
      <c r="N52" s="36" t="s">
        <v>47</v>
      </c>
      <c r="O52" s="46">
        <v>2825</v>
      </c>
    </row>
    <row r="53" spans="13:15" ht="14.4" x14ac:dyDescent="0.2">
      <c r="M53" s="35">
        <v>9</v>
      </c>
      <c r="N53" s="36" t="s">
        <v>48</v>
      </c>
      <c r="O53" s="46">
        <v>2667</v>
      </c>
    </row>
    <row r="54" spans="13:15" ht="14.4" x14ac:dyDescent="0.2">
      <c r="M54" s="35">
        <v>10</v>
      </c>
      <c r="N54" s="36" t="s">
        <v>49</v>
      </c>
      <c r="O54" s="46">
        <v>2915</v>
      </c>
    </row>
    <row r="55" spans="13:15" ht="14.4" x14ac:dyDescent="0.2">
      <c r="M55" s="35">
        <v>11</v>
      </c>
      <c r="N55" s="36" t="s">
        <v>50</v>
      </c>
      <c r="O55" s="46">
        <v>2892</v>
      </c>
    </row>
    <row r="56" spans="13:15" ht="14.4" x14ac:dyDescent="0.2">
      <c r="M56" s="35">
        <v>12</v>
      </c>
      <c r="N56" s="36" t="s">
        <v>51</v>
      </c>
      <c r="O56" s="46">
        <v>3285</v>
      </c>
    </row>
    <row r="57" spans="13:15" ht="14.4" x14ac:dyDescent="0.2">
      <c r="M57" s="35">
        <v>13</v>
      </c>
      <c r="N57" s="36" t="s">
        <v>52</v>
      </c>
      <c r="O57" s="46">
        <v>3600</v>
      </c>
    </row>
    <row r="58" spans="13:15" ht="14.4" x14ac:dyDescent="0.2">
      <c r="M58" s="35">
        <v>14</v>
      </c>
      <c r="N58" s="36" t="s">
        <v>53</v>
      </c>
      <c r="O58" s="46">
        <v>2880</v>
      </c>
    </row>
    <row r="59" spans="13:15" ht="14.4" x14ac:dyDescent="0.2">
      <c r="M59" s="35">
        <v>15</v>
      </c>
      <c r="N59" s="36" t="s">
        <v>54</v>
      </c>
      <c r="O59" s="46">
        <v>2442</v>
      </c>
    </row>
    <row r="60" spans="13:15" ht="14.4" x14ac:dyDescent="0.2">
      <c r="M60" s="35">
        <v>16</v>
      </c>
      <c r="N60" s="36" t="s">
        <v>55</v>
      </c>
      <c r="O60" s="46">
        <v>3420</v>
      </c>
    </row>
    <row r="61" spans="13:15" ht="14.4" x14ac:dyDescent="0.2">
      <c r="M61" s="35">
        <v>17</v>
      </c>
      <c r="N61" s="36" t="s">
        <v>56</v>
      </c>
      <c r="O61" s="46">
        <v>4028</v>
      </c>
    </row>
    <row r="62" spans="13:15" ht="14.4" x14ac:dyDescent="0.2">
      <c r="M62" s="35">
        <v>18</v>
      </c>
      <c r="N62" s="36" t="s">
        <v>57</v>
      </c>
      <c r="O62" s="46">
        <v>3477</v>
      </c>
    </row>
    <row r="63" spans="13:15" ht="14.4" x14ac:dyDescent="0.2">
      <c r="M63" s="35">
        <v>19</v>
      </c>
      <c r="N63" s="36" t="s">
        <v>58</v>
      </c>
      <c r="O63" s="46">
        <v>3680</v>
      </c>
    </row>
    <row r="64" spans="13:15" ht="14.4" x14ac:dyDescent="0.2">
      <c r="M64" s="35">
        <v>20</v>
      </c>
      <c r="N64" s="36" t="s">
        <v>59</v>
      </c>
      <c r="O64" s="46">
        <v>2790</v>
      </c>
    </row>
    <row r="65" spans="13:15" ht="14.4" x14ac:dyDescent="0.2">
      <c r="M65" s="35">
        <v>21</v>
      </c>
      <c r="N65" s="36" t="s">
        <v>60</v>
      </c>
      <c r="O65" s="46">
        <v>3792</v>
      </c>
    </row>
    <row r="66" spans="13:15" ht="14.4" x14ac:dyDescent="0.2">
      <c r="M66" s="35">
        <v>22</v>
      </c>
      <c r="N66" s="36" t="s">
        <v>61</v>
      </c>
      <c r="O66" s="46">
        <v>3387</v>
      </c>
    </row>
    <row r="67" spans="13:15" ht="14.4" x14ac:dyDescent="0.2">
      <c r="M67" s="35">
        <v>23</v>
      </c>
      <c r="N67" s="36" t="s">
        <v>62</v>
      </c>
      <c r="O67" s="46">
        <v>3510</v>
      </c>
    </row>
    <row r="68" spans="13:15" ht="14.4" x14ac:dyDescent="0.2">
      <c r="M68" s="35">
        <v>24</v>
      </c>
      <c r="N68" s="36" t="s">
        <v>63</v>
      </c>
      <c r="O68" s="46">
        <v>3915</v>
      </c>
    </row>
    <row r="69" spans="13:15" ht="14.4" x14ac:dyDescent="0.2">
      <c r="M69" s="35">
        <v>25</v>
      </c>
      <c r="N69" s="36" t="s">
        <v>64</v>
      </c>
      <c r="O69" s="46">
        <v>2925</v>
      </c>
    </row>
    <row r="70" spans="13:15" ht="14.4" x14ac:dyDescent="0.2">
      <c r="M70" s="35">
        <v>26</v>
      </c>
      <c r="N70" s="36" t="s">
        <v>65</v>
      </c>
      <c r="O70" s="46">
        <v>3432</v>
      </c>
    </row>
    <row r="71" spans="13:15" ht="14.4" x14ac:dyDescent="0.2">
      <c r="M71" s="35">
        <v>27</v>
      </c>
      <c r="N71" s="36" t="s">
        <v>66</v>
      </c>
      <c r="O71" s="46">
        <v>2712</v>
      </c>
    </row>
    <row r="72" spans="13:15" ht="14.4" x14ac:dyDescent="0.2">
      <c r="M72" s="35">
        <v>28</v>
      </c>
      <c r="N72" s="36" t="s">
        <v>67</v>
      </c>
      <c r="O72" s="46">
        <v>4568</v>
      </c>
    </row>
    <row r="73" spans="13:15" ht="14.4" x14ac:dyDescent="0.2">
      <c r="M73" s="35">
        <v>29</v>
      </c>
      <c r="N73" s="36" t="s">
        <v>68</v>
      </c>
      <c r="O73" s="46">
        <v>3195</v>
      </c>
    </row>
    <row r="74" spans="13:15" ht="14.4" x14ac:dyDescent="0.2">
      <c r="M74" s="35">
        <v>30</v>
      </c>
      <c r="N74" s="36" t="s">
        <v>69</v>
      </c>
      <c r="O74" s="46">
        <v>3083</v>
      </c>
    </row>
    <row r="75" spans="13:15" ht="14.4" x14ac:dyDescent="0.2">
      <c r="M75" s="35">
        <v>31</v>
      </c>
      <c r="N75" s="36" t="s">
        <v>70</v>
      </c>
      <c r="O75" s="46">
        <v>3027</v>
      </c>
    </row>
    <row r="76" spans="13:15" ht="14.4" x14ac:dyDescent="0.2">
      <c r="M76" s="35">
        <v>32</v>
      </c>
      <c r="N76" s="36" t="s">
        <v>71</v>
      </c>
      <c r="O76" s="46">
        <v>5108</v>
      </c>
    </row>
    <row r="77" spans="13:15" ht="14.4" x14ac:dyDescent="0.2">
      <c r="M77" s="35">
        <v>33</v>
      </c>
      <c r="N77" s="36" t="s">
        <v>72</v>
      </c>
      <c r="O77" s="46">
        <v>2948</v>
      </c>
    </row>
    <row r="78" spans="13:15" ht="14.4" x14ac:dyDescent="0.2">
      <c r="M78" s="35">
        <v>34</v>
      </c>
      <c r="N78" s="36" t="s">
        <v>73</v>
      </c>
      <c r="O78" s="46">
        <v>2880</v>
      </c>
    </row>
    <row r="79" spans="13:15" ht="14.4" x14ac:dyDescent="0.2">
      <c r="M79" s="35">
        <v>35</v>
      </c>
      <c r="N79" s="36" t="s">
        <v>74</v>
      </c>
      <c r="O79" s="46">
        <v>3027</v>
      </c>
    </row>
    <row r="80" spans="13:15" ht="14.4" x14ac:dyDescent="0.2">
      <c r="M80" s="35">
        <v>36</v>
      </c>
      <c r="N80" s="36" t="s">
        <v>75</v>
      </c>
      <c r="O80" s="46">
        <v>2510</v>
      </c>
    </row>
    <row r="81" spans="13:15" ht="14.4" x14ac:dyDescent="0.2">
      <c r="M81" s="35">
        <v>37</v>
      </c>
      <c r="N81" s="36" t="s">
        <v>76</v>
      </c>
      <c r="O81" s="46">
        <v>2825</v>
      </c>
    </row>
    <row r="82" spans="13:15" ht="14.4" x14ac:dyDescent="0.2">
      <c r="M82" s="35">
        <v>38</v>
      </c>
      <c r="N82" s="36" t="s">
        <v>77</v>
      </c>
      <c r="O82" s="46">
        <v>3095</v>
      </c>
    </row>
    <row r="83" spans="13:15" ht="14.4" x14ac:dyDescent="0.2">
      <c r="M83" s="35">
        <v>39</v>
      </c>
      <c r="N83" s="36" t="s">
        <v>78</v>
      </c>
      <c r="O83" s="46">
        <v>3140</v>
      </c>
    </row>
    <row r="84" spans="13:15" ht="14.4" x14ac:dyDescent="0.2">
      <c r="M84" s="35">
        <v>40</v>
      </c>
      <c r="N84" s="36" t="s">
        <v>79</v>
      </c>
      <c r="O84" s="46" t="s">
        <v>122</v>
      </c>
    </row>
    <row r="85" spans="13:15" ht="14.4" x14ac:dyDescent="0.2">
      <c r="M85" s="35">
        <v>41</v>
      </c>
      <c r="N85" s="36" t="s">
        <v>80</v>
      </c>
      <c r="O85" s="46">
        <v>2847</v>
      </c>
    </row>
    <row r="86" spans="13:15" ht="14.4" x14ac:dyDescent="0.2">
      <c r="M86" s="35">
        <v>42</v>
      </c>
      <c r="N86" s="36" t="s">
        <v>81</v>
      </c>
      <c r="O86" s="46" t="s">
        <v>122</v>
      </c>
    </row>
    <row r="87" spans="13:15" ht="14.4" x14ac:dyDescent="0.2">
      <c r="M87" s="35">
        <v>43</v>
      </c>
      <c r="N87" s="36" t="s">
        <v>82</v>
      </c>
      <c r="O87" s="46">
        <v>3207</v>
      </c>
    </row>
    <row r="88" spans="13:15" ht="14.4" x14ac:dyDescent="0.2">
      <c r="M88" s="35">
        <v>44</v>
      </c>
      <c r="N88" s="36" t="s">
        <v>83</v>
      </c>
      <c r="O88" s="46">
        <v>2892</v>
      </c>
    </row>
    <row r="89" spans="13:15" ht="14.4" x14ac:dyDescent="0.2">
      <c r="M89" s="35">
        <v>45</v>
      </c>
      <c r="N89" s="36" t="s">
        <v>84</v>
      </c>
      <c r="O89" s="46">
        <v>2735</v>
      </c>
    </row>
    <row r="90" spans="13:15" ht="14.4" x14ac:dyDescent="0.2">
      <c r="M90" s="35">
        <v>46</v>
      </c>
      <c r="N90" s="36" t="s">
        <v>85</v>
      </c>
      <c r="O90" s="46">
        <v>2487</v>
      </c>
    </row>
    <row r="91" spans="13:15" ht="14.4" x14ac:dyDescent="0.2">
      <c r="M91" s="35">
        <v>47</v>
      </c>
      <c r="N91" s="36" t="s">
        <v>86</v>
      </c>
      <c r="O91" s="46">
        <v>2555</v>
      </c>
    </row>
    <row r="92" spans="13:15" ht="14.4" x14ac:dyDescent="0.2">
      <c r="M92" s="35">
        <v>48</v>
      </c>
      <c r="N92" s="36" t="s">
        <v>87</v>
      </c>
      <c r="O92" s="46" t="s">
        <v>122</v>
      </c>
    </row>
    <row r="93" spans="13:15" ht="14.4" x14ac:dyDescent="0.2">
      <c r="M93" s="35">
        <v>49</v>
      </c>
      <c r="N93" s="36" t="s">
        <v>88</v>
      </c>
      <c r="O93" s="46">
        <v>2588</v>
      </c>
    </row>
    <row r="94" spans="13:15" ht="14.4" x14ac:dyDescent="0.2">
      <c r="M94" s="35">
        <v>50</v>
      </c>
      <c r="N94" s="36" t="s">
        <v>111</v>
      </c>
      <c r="O94" s="46">
        <v>1745</v>
      </c>
    </row>
    <row r="95" spans="13:15" ht="14.4" x14ac:dyDescent="0.2">
      <c r="M95" s="42">
        <v>51</v>
      </c>
      <c r="N95" s="43" t="s">
        <v>112</v>
      </c>
      <c r="O95" s="47">
        <v>1565</v>
      </c>
    </row>
    <row r="96" spans="13:15" ht="14.4" x14ac:dyDescent="0.2">
      <c r="M96" s="44">
        <v>52</v>
      </c>
      <c r="N96" s="49" t="s">
        <v>110</v>
      </c>
      <c r="O96" s="48">
        <v>1059</v>
      </c>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F34">
    <cfRule type="cellIs" dxfId="31" priority="3" stopIfTrue="1" operator="equal">
      <formula>"基準額以上です"</formula>
    </cfRule>
    <cfRule type="cellIs" dxfId="30" priority="4" stopIfTrue="1" operator="equal">
      <formula>"基準額未満です"</formula>
    </cfRule>
  </conditionalFormatting>
  <conditionalFormatting sqref="J34">
    <cfRule type="cellIs" dxfId="29" priority="1" stopIfTrue="1" operator="equal">
      <formula>"下限額以上です"</formula>
    </cfRule>
    <cfRule type="cellIs" dxfId="28" priority="2" stopIfTrue="1" operator="equal">
      <formula>"下限額未満です"</formula>
    </cfRule>
  </conditionalFormatting>
  <dataValidations count="1">
    <dataValidation type="list" allowBlank="1" showInputMessage="1" showErrorMessage="1" sqref="F10" xr:uid="{00000000-0002-0000-04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96"/>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129</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131</v>
      </c>
      <c r="O43" s="31"/>
    </row>
    <row r="44" spans="2:15" ht="14.4" x14ac:dyDescent="0.2">
      <c r="M44" s="32" t="s">
        <v>39</v>
      </c>
      <c r="N44" s="33" t="s">
        <v>3</v>
      </c>
      <c r="O44" s="34" t="s">
        <v>40</v>
      </c>
    </row>
    <row r="45" spans="2:15" ht="14.4" x14ac:dyDescent="0.2">
      <c r="M45" s="35">
        <v>1</v>
      </c>
      <c r="N45" s="36" t="s">
        <v>41</v>
      </c>
      <c r="O45" s="46">
        <v>2915</v>
      </c>
    </row>
    <row r="46" spans="2:15" ht="14.4" x14ac:dyDescent="0.2">
      <c r="M46" s="35">
        <v>2</v>
      </c>
      <c r="N46" s="36" t="s">
        <v>17</v>
      </c>
      <c r="O46" s="46">
        <v>2510</v>
      </c>
    </row>
    <row r="47" spans="2:15" ht="14.4" x14ac:dyDescent="0.2">
      <c r="M47" s="35">
        <v>3</v>
      </c>
      <c r="N47" s="36" t="s">
        <v>42</v>
      </c>
      <c r="O47" s="46">
        <v>1710</v>
      </c>
    </row>
    <row r="48" spans="2:15" ht="14.4" x14ac:dyDescent="0.2">
      <c r="M48" s="35">
        <v>4</v>
      </c>
      <c r="N48" s="36" t="s">
        <v>43</v>
      </c>
      <c r="O48" s="46">
        <v>2420</v>
      </c>
    </row>
    <row r="49" spans="13:15" ht="14.4" x14ac:dyDescent="0.2">
      <c r="M49" s="35">
        <v>5</v>
      </c>
      <c r="N49" s="36" t="s">
        <v>44</v>
      </c>
      <c r="O49" s="46">
        <v>2993</v>
      </c>
    </row>
    <row r="50" spans="13:15" ht="14.4" x14ac:dyDescent="0.2">
      <c r="M50" s="35">
        <v>6</v>
      </c>
      <c r="N50" s="36" t="s">
        <v>45</v>
      </c>
      <c r="O50" s="46">
        <v>3150</v>
      </c>
    </row>
    <row r="51" spans="13:15" ht="14.4" x14ac:dyDescent="0.2">
      <c r="M51" s="35">
        <v>7</v>
      </c>
      <c r="N51" s="36" t="s">
        <v>46</v>
      </c>
      <c r="O51" s="46">
        <v>3072</v>
      </c>
    </row>
    <row r="52" spans="13:15" ht="14.4" x14ac:dyDescent="0.2">
      <c r="M52" s="35">
        <v>8</v>
      </c>
      <c r="N52" s="36" t="s">
        <v>47</v>
      </c>
      <c r="O52" s="46">
        <v>2825</v>
      </c>
    </row>
    <row r="53" spans="13:15" ht="14.4" x14ac:dyDescent="0.2">
      <c r="M53" s="35">
        <v>9</v>
      </c>
      <c r="N53" s="36" t="s">
        <v>48</v>
      </c>
      <c r="O53" s="46">
        <v>2768</v>
      </c>
    </row>
    <row r="54" spans="13:15" ht="14.4" x14ac:dyDescent="0.2">
      <c r="M54" s="35">
        <v>10</v>
      </c>
      <c r="N54" s="36" t="s">
        <v>49</v>
      </c>
      <c r="O54" s="46">
        <v>2970</v>
      </c>
    </row>
    <row r="55" spans="13:15" ht="14.4" x14ac:dyDescent="0.2">
      <c r="M55" s="35">
        <v>11</v>
      </c>
      <c r="N55" s="36" t="s">
        <v>50</v>
      </c>
      <c r="O55" s="46">
        <v>2892</v>
      </c>
    </row>
    <row r="56" spans="13:15" ht="14.4" x14ac:dyDescent="0.2">
      <c r="M56" s="35">
        <v>12</v>
      </c>
      <c r="N56" s="36" t="s">
        <v>51</v>
      </c>
      <c r="O56" s="46">
        <v>3410</v>
      </c>
    </row>
    <row r="57" spans="13:15" ht="14.4" x14ac:dyDescent="0.2">
      <c r="M57" s="35">
        <v>13</v>
      </c>
      <c r="N57" s="36" t="s">
        <v>52</v>
      </c>
      <c r="O57" s="46">
        <v>3600</v>
      </c>
    </row>
    <row r="58" spans="13:15" ht="14.4" x14ac:dyDescent="0.2">
      <c r="M58" s="35">
        <v>14</v>
      </c>
      <c r="N58" s="36" t="s">
        <v>53</v>
      </c>
      <c r="O58" s="46">
        <v>2960</v>
      </c>
    </row>
    <row r="59" spans="13:15" ht="14.4" x14ac:dyDescent="0.2">
      <c r="M59" s="35">
        <v>15</v>
      </c>
      <c r="N59" s="36" t="s">
        <v>54</v>
      </c>
      <c r="O59" s="46">
        <v>2532</v>
      </c>
    </row>
    <row r="60" spans="13:15" ht="14.4" x14ac:dyDescent="0.2">
      <c r="M60" s="35">
        <v>16</v>
      </c>
      <c r="N60" s="36" t="s">
        <v>55</v>
      </c>
      <c r="O60" s="46">
        <v>3500</v>
      </c>
    </row>
    <row r="61" spans="13:15" ht="14.4" x14ac:dyDescent="0.2">
      <c r="M61" s="35">
        <v>17</v>
      </c>
      <c r="N61" s="36" t="s">
        <v>56</v>
      </c>
      <c r="O61" s="46">
        <v>4152</v>
      </c>
    </row>
    <row r="62" spans="13:15" ht="14.4" x14ac:dyDescent="0.2">
      <c r="M62" s="35">
        <v>18</v>
      </c>
      <c r="N62" s="36" t="s">
        <v>57</v>
      </c>
      <c r="O62" s="46">
        <v>3522</v>
      </c>
    </row>
    <row r="63" spans="13:15" ht="14.4" x14ac:dyDescent="0.2">
      <c r="M63" s="35">
        <v>19</v>
      </c>
      <c r="N63" s="36" t="s">
        <v>58</v>
      </c>
      <c r="O63" s="46">
        <v>3758</v>
      </c>
    </row>
    <row r="64" spans="13:15" ht="14.4" x14ac:dyDescent="0.2">
      <c r="M64" s="35">
        <v>20</v>
      </c>
      <c r="N64" s="36" t="s">
        <v>59</v>
      </c>
      <c r="O64" s="46">
        <v>2847</v>
      </c>
    </row>
    <row r="65" spans="13:15" ht="14.4" x14ac:dyDescent="0.2">
      <c r="M65" s="35">
        <v>21</v>
      </c>
      <c r="N65" s="36" t="s">
        <v>60</v>
      </c>
      <c r="O65" s="46">
        <v>3815</v>
      </c>
    </row>
    <row r="66" spans="13:15" ht="14.4" x14ac:dyDescent="0.2">
      <c r="M66" s="35">
        <v>22</v>
      </c>
      <c r="N66" s="36" t="s">
        <v>61</v>
      </c>
      <c r="O66" s="46">
        <v>3387</v>
      </c>
    </row>
    <row r="67" spans="13:15" ht="14.4" x14ac:dyDescent="0.2">
      <c r="M67" s="35">
        <v>23</v>
      </c>
      <c r="N67" s="36" t="s">
        <v>62</v>
      </c>
      <c r="O67" s="46">
        <v>3510</v>
      </c>
    </row>
    <row r="68" spans="13:15" ht="14.4" x14ac:dyDescent="0.2">
      <c r="M68" s="35">
        <v>24</v>
      </c>
      <c r="N68" s="36" t="s">
        <v>63</v>
      </c>
      <c r="O68" s="46">
        <v>3927</v>
      </c>
    </row>
    <row r="69" spans="13:15" ht="14.4" x14ac:dyDescent="0.2">
      <c r="M69" s="35">
        <v>25</v>
      </c>
      <c r="N69" s="36" t="s">
        <v>64</v>
      </c>
      <c r="O69" s="46">
        <v>3038</v>
      </c>
    </row>
    <row r="70" spans="13:15" ht="14.4" x14ac:dyDescent="0.2">
      <c r="M70" s="35">
        <v>26</v>
      </c>
      <c r="N70" s="36" t="s">
        <v>65</v>
      </c>
      <c r="O70" s="46">
        <v>3432</v>
      </c>
    </row>
    <row r="71" spans="13:15" ht="14.4" x14ac:dyDescent="0.2">
      <c r="M71" s="35">
        <v>27</v>
      </c>
      <c r="N71" s="36" t="s">
        <v>66</v>
      </c>
      <c r="O71" s="46">
        <v>2723</v>
      </c>
    </row>
    <row r="72" spans="13:15" ht="14.4" x14ac:dyDescent="0.2">
      <c r="M72" s="35">
        <v>28</v>
      </c>
      <c r="N72" s="36" t="s">
        <v>67</v>
      </c>
      <c r="O72" s="46">
        <v>4692</v>
      </c>
    </row>
    <row r="73" spans="13:15" ht="14.4" x14ac:dyDescent="0.2">
      <c r="M73" s="35">
        <v>29</v>
      </c>
      <c r="N73" s="36" t="s">
        <v>68</v>
      </c>
      <c r="O73" s="46">
        <v>3308</v>
      </c>
    </row>
    <row r="74" spans="13:15" ht="14.4" x14ac:dyDescent="0.2">
      <c r="M74" s="35">
        <v>30</v>
      </c>
      <c r="N74" s="36" t="s">
        <v>69</v>
      </c>
      <c r="O74" s="46">
        <v>3195</v>
      </c>
    </row>
    <row r="75" spans="13:15" ht="14.4" x14ac:dyDescent="0.2">
      <c r="M75" s="35">
        <v>31</v>
      </c>
      <c r="N75" s="36" t="s">
        <v>70</v>
      </c>
      <c r="O75" s="46">
        <v>3027</v>
      </c>
    </row>
    <row r="76" spans="13:15" ht="14.4" x14ac:dyDescent="0.2">
      <c r="M76" s="35">
        <v>32</v>
      </c>
      <c r="N76" s="36" t="s">
        <v>71</v>
      </c>
      <c r="O76" s="46">
        <v>5300</v>
      </c>
    </row>
    <row r="77" spans="13:15" ht="14.4" x14ac:dyDescent="0.2">
      <c r="M77" s="35">
        <v>33</v>
      </c>
      <c r="N77" s="36" t="s">
        <v>72</v>
      </c>
      <c r="O77" s="46">
        <v>2982</v>
      </c>
    </row>
    <row r="78" spans="13:15" ht="14.4" x14ac:dyDescent="0.2">
      <c r="M78" s="35">
        <v>34</v>
      </c>
      <c r="N78" s="36" t="s">
        <v>73</v>
      </c>
      <c r="O78" s="46">
        <v>2880</v>
      </c>
    </row>
    <row r="79" spans="13:15" ht="14.4" x14ac:dyDescent="0.2">
      <c r="M79" s="35">
        <v>35</v>
      </c>
      <c r="N79" s="36" t="s">
        <v>74</v>
      </c>
      <c r="O79" s="46">
        <v>3083</v>
      </c>
    </row>
    <row r="80" spans="13:15" ht="14.4" x14ac:dyDescent="0.2">
      <c r="M80" s="35">
        <v>36</v>
      </c>
      <c r="N80" s="36" t="s">
        <v>75</v>
      </c>
      <c r="O80" s="46">
        <v>2577</v>
      </c>
    </row>
    <row r="81" spans="13:15" ht="14.4" x14ac:dyDescent="0.2">
      <c r="M81" s="35">
        <v>37</v>
      </c>
      <c r="N81" s="36" t="s">
        <v>76</v>
      </c>
      <c r="O81" s="46">
        <v>2880</v>
      </c>
    </row>
    <row r="82" spans="13:15" ht="14.4" x14ac:dyDescent="0.2">
      <c r="M82" s="35">
        <v>38</v>
      </c>
      <c r="N82" s="36" t="s">
        <v>77</v>
      </c>
      <c r="O82" s="46">
        <v>3128</v>
      </c>
    </row>
    <row r="83" spans="13:15" ht="14.4" x14ac:dyDescent="0.2">
      <c r="M83" s="35">
        <v>39</v>
      </c>
      <c r="N83" s="36" t="s">
        <v>78</v>
      </c>
      <c r="O83" s="46">
        <v>3207</v>
      </c>
    </row>
    <row r="84" spans="13:15" ht="14.4" x14ac:dyDescent="0.2">
      <c r="M84" s="35">
        <v>40</v>
      </c>
      <c r="N84" s="36" t="s">
        <v>79</v>
      </c>
      <c r="O84" s="46" t="s">
        <v>126</v>
      </c>
    </row>
    <row r="85" spans="13:15" ht="14.4" x14ac:dyDescent="0.2">
      <c r="M85" s="35">
        <v>41</v>
      </c>
      <c r="N85" s="36" t="s">
        <v>80</v>
      </c>
      <c r="O85" s="46">
        <v>2960</v>
      </c>
    </row>
    <row r="86" spans="13:15" ht="14.4" x14ac:dyDescent="0.2">
      <c r="M86" s="35">
        <v>42</v>
      </c>
      <c r="N86" s="36" t="s">
        <v>81</v>
      </c>
      <c r="O86" s="46" t="s">
        <v>126</v>
      </c>
    </row>
    <row r="87" spans="13:15" ht="14.4" x14ac:dyDescent="0.2">
      <c r="M87" s="35">
        <v>43</v>
      </c>
      <c r="N87" s="36" t="s">
        <v>82</v>
      </c>
      <c r="O87" s="46">
        <v>3207</v>
      </c>
    </row>
    <row r="88" spans="13:15" ht="14.4" x14ac:dyDescent="0.2">
      <c r="M88" s="35">
        <v>44</v>
      </c>
      <c r="N88" s="36" t="s">
        <v>83</v>
      </c>
      <c r="O88" s="46">
        <v>2970</v>
      </c>
    </row>
    <row r="89" spans="13:15" ht="14.4" x14ac:dyDescent="0.2">
      <c r="M89" s="35">
        <v>45</v>
      </c>
      <c r="N89" s="36" t="s">
        <v>84</v>
      </c>
      <c r="O89" s="46">
        <v>2735</v>
      </c>
    </row>
    <row r="90" spans="13:15" ht="14.4" x14ac:dyDescent="0.2">
      <c r="M90" s="35">
        <v>46</v>
      </c>
      <c r="N90" s="36" t="s">
        <v>85</v>
      </c>
      <c r="O90" s="46">
        <v>2588</v>
      </c>
    </row>
    <row r="91" spans="13:15" ht="14.4" x14ac:dyDescent="0.2">
      <c r="M91" s="35">
        <v>47</v>
      </c>
      <c r="N91" s="36" t="s">
        <v>86</v>
      </c>
      <c r="O91" s="46">
        <v>2600</v>
      </c>
    </row>
    <row r="92" spans="13:15" ht="14.4" x14ac:dyDescent="0.2">
      <c r="M92" s="35">
        <v>48</v>
      </c>
      <c r="N92" s="36" t="s">
        <v>87</v>
      </c>
      <c r="O92" s="46" t="s">
        <v>126</v>
      </c>
    </row>
    <row r="93" spans="13:15" ht="14.4" x14ac:dyDescent="0.2">
      <c r="M93" s="35">
        <v>49</v>
      </c>
      <c r="N93" s="36" t="s">
        <v>88</v>
      </c>
      <c r="O93" s="46">
        <v>2622</v>
      </c>
    </row>
    <row r="94" spans="13:15" ht="14.4" x14ac:dyDescent="0.2">
      <c r="M94" s="35">
        <v>50</v>
      </c>
      <c r="N94" s="36" t="s">
        <v>111</v>
      </c>
      <c r="O94" s="46">
        <v>1835</v>
      </c>
    </row>
    <row r="95" spans="13:15" ht="14.4" x14ac:dyDescent="0.2">
      <c r="M95" s="42">
        <v>51</v>
      </c>
      <c r="N95" s="43" t="s">
        <v>112</v>
      </c>
      <c r="O95" s="47">
        <v>1598</v>
      </c>
    </row>
    <row r="96" spans="13:15" ht="14.4" x14ac:dyDescent="0.2">
      <c r="M96" s="44">
        <v>52</v>
      </c>
      <c r="N96" s="49" t="s">
        <v>110</v>
      </c>
      <c r="O96" s="48">
        <v>1059</v>
      </c>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F34">
    <cfRule type="cellIs" dxfId="27" priority="3" stopIfTrue="1" operator="equal">
      <formula>"基準額以上です"</formula>
    </cfRule>
    <cfRule type="cellIs" dxfId="26" priority="4" stopIfTrue="1" operator="equal">
      <formula>"基準額未満です"</formula>
    </cfRule>
  </conditionalFormatting>
  <conditionalFormatting sqref="J34">
    <cfRule type="cellIs" dxfId="25" priority="1" stopIfTrue="1" operator="equal">
      <formula>"下限額以上です"</formula>
    </cfRule>
    <cfRule type="cellIs" dxfId="24" priority="2" stopIfTrue="1" operator="equal">
      <formula>"下限額未満です"</formula>
    </cfRule>
  </conditionalFormatting>
  <dataValidations count="1">
    <dataValidation type="list" allowBlank="1" showInputMessage="1" showErrorMessage="1" sqref="F10" xr:uid="{00000000-0002-0000-05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96"/>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125</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130</v>
      </c>
      <c r="O43" s="31"/>
    </row>
    <row r="44" spans="2:15" ht="14.4" x14ac:dyDescent="0.2">
      <c r="M44" s="32" t="s">
        <v>39</v>
      </c>
      <c r="N44" s="33" t="s">
        <v>3</v>
      </c>
      <c r="O44" s="34" t="s">
        <v>40</v>
      </c>
    </row>
    <row r="45" spans="2:15" ht="14.4" x14ac:dyDescent="0.2">
      <c r="M45" s="35">
        <v>1</v>
      </c>
      <c r="N45" s="36" t="s">
        <v>41</v>
      </c>
      <c r="O45" s="46">
        <v>2915</v>
      </c>
    </row>
    <row r="46" spans="2:15" ht="14.4" x14ac:dyDescent="0.2">
      <c r="M46" s="35">
        <v>2</v>
      </c>
      <c r="N46" s="36" t="s">
        <v>17</v>
      </c>
      <c r="O46" s="46">
        <v>2510</v>
      </c>
    </row>
    <row r="47" spans="2:15" ht="14.4" x14ac:dyDescent="0.2">
      <c r="M47" s="35">
        <v>3</v>
      </c>
      <c r="N47" s="36" t="s">
        <v>42</v>
      </c>
      <c r="O47" s="46">
        <v>1710</v>
      </c>
    </row>
    <row r="48" spans="2:15" ht="14.4" x14ac:dyDescent="0.2">
      <c r="M48" s="35">
        <v>4</v>
      </c>
      <c r="N48" s="36" t="s">
        <v>43</v>
      </c>
      <c r="O48" s="46">
        <v>2420</v>
      </c>
    </row>
    <row r="49" spans="13:15" ht="14.4" x14ac:dyDescent="0.2">
      <c r="M49" s="35">
        <v>5</v>
      </c>
      <c r="N49" s="36" t="s">
        <v>44</v>
      </c>
      <c r="O49" s="46">
        <v>2993</v>
      </c>
    </row>
    <row r="50" spans="13:15" ht="14.4" x14ac:dyDescent="0.2">
      <c r="M50" s="35">
        <v>6</v>
      </c>
      <c r="N50" s="36" t="s">
        <v>45</v>
      </c>
      <c r="O50" s="46">
        <v>3150</v>
      </c>
    </row>
    <row r="51" spans="13:15" ht="14.4" x14ac:dyDescent="0.2">
      <c r="M51" s="35">
        <v>7</v>
      </c>
      <c r="N51" s="36" t="s">
        <v>46</v>
      </c>
      <c r="O51" s="46">
        <v>3072</v>
      </c>
    </row>
    <row r="52" spans="13:15" ht="14.4" x14ac:dyDescent="0.2">
      <c r="M52" s="35">
        <v>8</v>
      </c>
      <c r="N52" s="36" t="s">
        <v>47</v>
      </c>
      <c r="O52" s="46">
        <v>2825</v>
      </c>
    </row>
    <row r="53" spans="13:15" ht="14.4" x14ac:dyDescent="0.2">
      <c r="M53" s="35">
        <v>9</v>
      </c>
      <c r="N53" s="36" t="s">
        <v>48</v>
      </c>
      <c r="O53" s="46">
        <v>2768</v>
      </c>
    </row>
    <row r="54" spans="13:15" ht="14.4" x14ac:dyDescent="0.2">
      <c r="M54" s="35">
        <v>10</v>
      </c>
      <c r="N54" s="36" t="s">
        <v>49</v>
      </c>
      <c r="O54" s="46">
        <v>2970</v>
      </c>
    </row>
    <row r="55" spans="13:15" ht="14.4" x14ac:dyDescent="0.2">
      <c r="M55" s="35">
        <v>11</v>
      </c>
      <c r="N55" s="36" t="s">
        <v>50</v>
      </c>
      <c r="O55" s="46">
        <v>2892</v>
      </c>
    </row>
    <row r="56" spans="13:15" ht="14.4" x14ac:dyDescent="0.2">
      <c r="M56" s="35">
        <v>12</v>
      </c>
      <c r="N56" s="36" t="s">
        <v>51</v>
      </c>
      <c r="O56" s="46">
        <v>3410</v>
      </c>
    </row>
    <row r="57" spans="13:15" ht="14.4" x14ac:dyDescent="0.2">
      <c r="M57" s="35">
        <v>13</v>
      </c>
      <c r="N57" s="36" t="s">
        <v>52</v>
      </c>
      <c r="O57" s="46">
        <v>3600</v>
      </c>
    </row>
    <row r="58" spans="13:15" ht="14.4" x14ac:dyDescent="0.2">
      <c r="M58" s="35">
        <v>14</v>
      </c>
      <c r="N58" s="36" t="s">
        <v>53</v>
      </c>
      <c r="O58" s="46">
        <v>2960</v>
      </c>
    </row>
    <row r="59" spans="13:15" ht="14.4" x14ac:dyDescent="0.2">
      <c r="M59" s="35">
        <v>15</v>
      </c>
      <c r="N59" s="36" t="s">
        <v>54</v>
      </c>
      <c r="O59" s="46">
        <v>2532</v>
      </c>
    </row>
    <row r="60" spans="13:15" ht="14.4" x14ac:dyDescent="0.2">
      <c r="M60" s="35">
        <v>16</v>
      </c>
      <c r="N60" s="36" t="s">
        <v>55</v>
      </c>
      <c r="O60" s="46">
        <v>3500</v>
      </c>
    </row>
    <row r="61" spans="13:15" ht="14.4" x14ac:dyDescent="0.2">
      <c r="M61" s="35">
        <v>17</v>
      </c>
      <c r="N61" s="36" t="s">
        <v>56</v>
      </c>
      <c r="O61" s="46">
        <v>4152</v>
      </c>
    </row>
    <row r="62" spans="13:15" ht="14.4" x14ac:dyDescent="0.2">
      <c r="M62" s="35">
        <v>18</v>
      </c>
      <c r="N62" s="36" t="s">
        <v>57</v>
      </c>
      <c r="O62" s="46">
        <v>3522</v>
      </c>
    </row>
    <row r="63" spans="13:15" ht="14.4" x14ac:dyDescent="0.2">
      <c r="M63" s="35">
        <v>19</v>
      </c>
      <c r="N63" s="36" t="s">
        <v>58</v>
      </c>
      <c r="O63" s="46">
        <v>3758</v>
      </c>
    </row>
    <row r="64" spans="13:15" ht="14.4" x14ac:dyDescent="0.2">
      <c r="M64" s="35">
        <v>20</v>
      </c>
      <c r="N64" s="36" t="s">
        <v>59</v>
      </c>
      <c r="O64" s="46">
        <v>2847</v>
      </c>
    </row>
    <row r="65" spans="13:15" ht="14.4" x14ac:dyDescent="0.2">
      <c r="M65" s="35">
        <v>21</v>
      </c>
      <c r="N65" s="36" t="s">
        <v>60</v>
      </c>
      <c r="O65" s="46">
        <v>3815</v>
      </c>
    </row>
    <row r="66" spans="13:15" ht="14.4" x14ac:dyDescent="0.2">
      <c r="M66" s="35">
        <v>22</v>
      </c>
      <c r="N66" s="36" t="s">
        <v>61</v>
      </c>
      <c r="O66" s="46">
        <v>3387</v>
      </c>
    </row>
    <row r="67" spans="13:15" ht="14.4" x14ac:dyDescent="0.2">
      <c r="M67" s="35">
        <v>23</v>
      </c>
      <c r="N67" s="36" t="s">
        <v>62</v>
      </c>
      <c r="O67" s="46">
        <v>3510</v>
      </c>
    </row>
    <row r="68" spans="13:15" ht="14.4" x14ac:dyDescent="0.2">
      <c r="M68" s="35">
        <v>24</v>
      </c>
      <c r="N68" s="36" t="s">
        <v>63</v>
      </c>
      <c r="O68" s="46">
        <v>3927</v>
      </c>
    </row>
    <row r="69" spans="13:15" ht="14.4" x14ac:dyDescent="0.2">
      <c r="M69" s="35">
        <v>25</v>
      </c>
      <c r="N69" s="36" t="s">
        <v>64</v>
      </c>
      <c r="O69" s="46">
        <v>3038</v>
      </c>
    </row>
    <row r="70" spans="13:15" ht="14.4" x14ac:dyDescent="0.2">
      <c r="M70" s="35">
        <v>26</v>
      </c>
      <c r="N70" s="36" t="s">
        <v>65</v>
      </c>
      <c r="O70" s="46">
        <v>3432</v>
      </c>
    </row>
    <row r="71" spans="13:15" ht="14.4" x14ac:dyDescent="0.2">
      <c r="M71" s="35">
        <v>27</v>
      </c>
      <c r="N71" s="36" t="s">
        <v>66</v>
      </c>
      <c r="O71" s="46">
        <v>2723</v>
      </c>
    </row>
    <row r="72" spans="13:15" ht="14.4" x14ac:dyDescent="0.2">
      <c r="M72" s="35">
        <v>28</v>
      </c>
      <c r="N72" s="36" t="s">
        <v>67</v>
      </c>
      <c r="O72" s="46">
        <v>4692</v>
      </c>
    </row>
    <row r="73" spans="13:15" ht="14.4" x14ac:dyDescent="0.2">
      <c r="M73" s="35">
        <v>29</v>
      </c>
      <c r="N73" s="36" t="s">
        <v>68</v>
      </c>
      <c r="O73" s="46">
        <v>3308</v>
      </c>
    </row>
    <row r="74" spans="13:15" ht="14.4" x14ac:dyDescent="0.2">
      <c r="M74" s="35">
        <v>30</v>
      </c>
      <c r="N74" s="36" t="s">
        <v>69</v>
      </c>
      <c r="O74" s="46">
        <v>3195</v>
      </c>
    </row>
    <row r="75" spans="13:15" ht="14.4" x14ac:dyDescent="0.2">
      <c r="M75" s="35">
        <v>31</v>
      </c>
      <c r="N75" s="36" t="s">
        <v>70</v>
      </c>
      <c r="O75" s="46">
        <v>3027</v>
      </c>
    </row>
    <row r="76" spans="13:15" ht="14.4" x14ac:dyDescent="0.2">
      <c r="M76" s="35">
        <v>32</v>
      </c>
      <c r="N76" s="36" t="s">
        <v>71</v>
      </c>
      <c r="O76" s="46">
        <v>5300</v>
      </c>
    </row>
    <row r="77" spans="13:15" ht="14.4" x14ac:dyDescent="0.2">
      <c r="M77" s="35">
        <v>33</v>
      </c>
      <c r="N77" s="36" t="s">
        <v>72</v>
      </c>
      <c r="O77" s="46">
        <v>2982</v>
      </c>
    </row>
    <row r="78" spans="13:15" ht="14.4" x14ac:dyDescent="0.2">
      <c r="M78" s="35">
        <v>34</v>
      </c>
      <c r="N78" s="36" t="s">
        <v>73</v>
      </c>
      <c r="O78" s="46">
        <v>2880</v>
      </c>
    </row>
    <row r="79" spans="13:15" ht="14.4" x14ac:dyDescent="0.2">
      <c r="M79" s="35">
        <v>35</v>
      </c>
      <c r="N79" s="36" t="s">
        <v>74</v>
      </c>
      <c r="O79" s="46">
        <v>3083</v>
      </c>
    </row>
    <row r="80" spans="13:15" ht="14.4" x14ac:dyDescent="0.2">
      <c r="M80" s="35">
        <v>36</v>
      </c>
      <c r="N80" s="36" t="s">
        <v>75</v>
      </c>
      <c r="O80" s="46">
        <v>2577</v>
      </c>
    </row>
    <row r="81" spans="13:15" ht="14.4" x14ac:dyDescent="0.2">
      <c r="M81" s="35">
        <v>37</v>
      </c>
      <c r="N81" s="36" t="s">
        <v>76</v>
      </c>
      <c r="O81" s="46">
        <v>2880</v>
      </c>
    </row>
    <row r="82" spans="13:15" ht="14.4" x14ac:dyDescent="0.2">
      <c r="M82" s="35">
        <v>38</v>
      </c>
      <c r="N82" s="36" t="s">
        <v>77</v>
      </c>
      <c r="O82" s="46">
        <v>3128</v>
      </c>
    </row>
    <row r="83" spans="13:15" ht="14.4" x14ac:dyDescent="0.2">
      <c r="M83" s="35">
        <v>39</v>
      </c>
      <c r="N83" s="36" t="s">
        <v>78</v>
      </c>
      <c r="O83" s="46">
        <v>3207</v>
      </c>
    </row>
    <row r="84" spans="13:15" ht="14.4" x14ac:dyDescent="0.2">
      <c r="M84" s="35">
        <v>40</v>
      </c>
      <c r="N84" s="36" t="s">
        <v>79</v>
      </c>
      <c r="O84" s="46" t="s">
        <v>126</v>
      </c>
    </row>
    <row r="85" spans="13:15" ht="14.4" x14ac:dyDescent="0.2">
      <c r="M85" s="35">
        <v>41</v>
      </c>
      <c r="N85" s="36" t="s">
        <v>80</v>
      </c>
      <c r="O85" s="46">
        <v>2960</v>
      </c>
    </row>
    <row r="86" spans="13:15" ht="14.4" x14ac:dyDescent="0.2">
      <c r="M86" s="35">
        <v>42</v>
      </c>
      <c r="N86" s="36" t="s">
        <v>81</v>
      </c>
      <c r="O86" s="46" t="s">
        <v>126</v>
      </c>
    </row>
    <row r="87" spans="13:15" ht="14.4" x14ac:dyDescent="0.2">
      <c r="M87" s="35">
        <v>43</v>
      </c>
      <c r="N87" s="36" t="s">
        <v>82</v>
      </c>
      <c r="O87" s="46">
        <v>3207</v>
      </c>
    </row>
    <row r="88" spans="13:15" ht="14.4" x14ac:dyDescent="0.2">
      <c r="M88" s="35">
        <v>44</v>
      </c>
      <c r="N88" s="36" t="s">
        <v>83</v>
      </c>
      <c r="O88" s="46">
        <v>2970</v>
      </c>
    </row>
    <row r="89" spans="13:15" ht="14.4" x14ac:dyDescent="0.2">
      <c r="M89" s="35">
        <v>45</v>
      </c>
      <c r="N89" s="36" t="s">
        <v>84</v>
      </c>
      <c r="O89" s="46">
        <v>2735</v>
      </c>
    </row>
    <row r="90" spans="13:15" ht="14.4" x14ac:dyDescent="0.2">
      <c r="M90" s="35">
        <v>46</v>
      </c>
      <c r="N90" s="36" t="s">
        <v>85</v>
      </c>
      <c r="O90" s="46">
        <v>2588</v>
      </c>
    </row>
    <row r="91" spans="13:15" ht="14.4" x14ac:dyDescent="0.2">
      <c r="M91" s="35">
        <v>47</v>
      </c>
      <c r="N91" s="36" t="s">
        <v>86</v>
      </c>
      <c r="O91" s="46">
        <v>2600</v>
      </c>
    </row>
    <row r="92" spans="13:15" ht="14.4" x14ac:dyDescent="0.2">
      <c r="M92" s="35">
        <v>48</v>
      </c>
      <c r="N92" s="36" t="s">
        <v>87</v>
      </c>
      <c r="O92" s="46" t="s">
        <v>126</v>
      </c>
    </row>
    <row r="93" spans="13:15" ht="14.4" x14ac:dyDescent="0.2">
      <c r="M93" s="35">
        <v>49</v>
      </c>
      <c r="N93" s="36" t="s">
        <v>88</v>
      </c>
      <c r="O93" s="46">
        <v>2622</v>
      </c>
    </row>
    <row r="94" spans="13:15" ht="14.4" x14ac:dyDescent="0.2">
      <c r="M94" s="35">
        <v>50</v>
      </c>
      <c r="N94" s="36" t="s">
        <v>111</v>
      </c>
      <c r="O94" s="46">
        <v>1835</v>
      </c>
    </row>
    <row r="95" spans="13:15" ht="14.4" x14ac:dyDescent="0.2">
      <c r="M95" s="42">
        <v>51</v>
      </c>
      <c r="N95" s="43" t="s">
        <v>112</v>
      </c>
      <c r="O95" s="47">
        <v>1598</v>
      </c>
    </row>
    <row r="96" spans="13:15" ht="14.4" x14ac:dyDescent="0.2">
      <c r="M96" s="44">
        <v>52</v>
      </c>
      <c r="N96" s="49" t="s">
        <v>110</v>
      </c>
      <c r="O96" s="48">
        <v>1088</v>
      </c>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F34">
    <cfRule type="cellIs" dxfId="23" priority="3" stopIfTrue="1" operator="equal">
      <formula>"基準額以上です"</formula>
    </cfRule>
    <cfRule type="cellIs" dxfId="22" priority="4" stopIfTrue="1" operator="equal">
      <formula>"基準額未満です"</formula>
    </cfRule>
  </conditionalFormatting>
  <conditionalFormatting sqref="J34">
    <cfRule type="cellIs" dxfId="21" priority="1" stopIfTrue="1" operator="equal">
      <formula>"下限額以上です"</formula>
    </cfRule>
    <cfRule type="cellIs" dxfId="20" priority="2" stopIfTrue="1" operator="equal">
      <formula>"下限額未満です"</formula>
    </cfRule>
  </conditionalFormatting>
  <dataValidations count="1">
    <dataValidation type="list" allowBlank="1" showInputMessage="1" showErrorMessage="1" sqref="F10" xr:uid="{00000000-0002-0000-06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96"/>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132</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133</v>
      </c>
      <c r="O43" s="31"/>
    </row>
    <row r="44" spans="2:15" ht="14.4" x14ac:dyDescent="0.2">
      <c r="M44" s="32" t="s">
        <v>39</v>
      </c>
      <c r="N44" s="33" t="s">
        <v>3</v>
      </c>
      <c r="O44" s="34" t="s">
        <v>40</v>
      </c>
    </row>
    <row r="45" spans="2:15" ht="14.4" x14ac:dyDescent="0.2">
      <c r="M45" s="35">
        <v>1</v>
      </c>
      <c r="N45" s="36" t="s">
        <v>41</v>
      </c>
      <c r="O45" s="46">
        <v>3027</v>
      </c>
    </row>
    <row r="46" spans="2:15" ht="14.4" x14ac:dyDescent="0.2">
      <c r="M46" s="35">
        <v>2</v>
      </c>
      <c r="N46" s="36" t="s">
        <v>17</v>
      </c>
      <c r="O46" s="46">
        <v>2690</v>
      </c>
    </row>
    <row r="47" spans="2:15" ht="14.4" x14ac:dyDescent="0.2">
      <c r="M47" s="35">
        <v>3</v>
      </c>
      <c r="N47" s="36" t="s">
        <v>42</v>
      </c>
      <c r="O47" s="46">
        <v>1857</v>
      </c>
    </row>
    <row r="48" spans="2:15" ht="14.4" x14ac:dyDescent="0.2">
      <c r="M48" s="35">
        <v>4</v>
      </c>
      <c r="N48" s="36" t="s">
        <v>43</v>
      </c>
      <c r="O48" s="46">
        <v>2610</v>
      </c>
    </row>
    <row r="49" spans="13:15" ht="14.4" x14ac:dyDescent="0.2">
      <c r="M49" s="35">
        <v>5</v>
      </c>
      <c r="N49" s="36" t="s">
        <v>44</v>
      </c>
      <c r="O49" s="46">
        <v>3218</v>
      </c>
    </row>
    <row r="50" spans="13:15" ht="14.4" x14ac:dyDescent="0.2">
      <c r="M50" s="35">
        <v>6</v>
      </c>
      <c r="N50" s="36" t="s">
        <v>45</v>
      </c>
      <c r="O50" s="46">
        <v>3375</v>
      </c>
    </row>
    <row r="51" spans="13:15" ht="14.4" x14ac:dyDescent="0.2">
      <c r="M51" s="35">
        <v>7</v>
      </c>
      <c r="N51" s="36" t="s">
        <v>46</v>
      </c>
      <c r="O51" s="46">
        <v>3320</v>
      </c>
    </row>
    <row r="52" spans="13:15" ht="14.4" x14ac:dyDescent="0.2">
      <c r="M52" s="35">
        <v>8</v>
      </c>
      <c r="N52" s="36" t="s">
        <v>47</v>
      </c>
      <c r="O52" s="46">
        <v>3072</v>
      </c>
    </row>
    <row r="53" spans="13:15" ht="14.4" x14ac:dyDescent="0.2">
      <c r="M53" s="35">
        <v>9</v>
      </c>
      <c r="N53" s="36" t="s">
        <v>48</v>
      </c>
      <c r="O53" s="46">
        <v>2982</v>
      </c>
    </row>
    <row r="54" spans="13:15" ht="14.4" x14ac:dyDescent="0.2">
      <c r="M54" s="35">
        <v>10</v>
      </c>
      <c r="N54" s="36" t="s">
        <v>49</v>
      </c>
      <c r="O54" s="46">
        <v>3072</v>
      </c>
    </row>
    <row r="55" spans="13:15" ht="14.4" x14ac:dyDescent="0.2">
      <c r="M55" s="35">
        <v>11</v>
      </c>
      <c r="N55" s="36" t="s">
        <v>50</v>
      </c>
      <c r="O55" s="46">
        <v>2970</v>
      </c>
    </row>
    <row r="56" spans="13:15" ht="14.4" x14ac:dyDescent="0.2">
      <c r="M56" s="35">
        <v>12</v>
      </c>
      <c r="N56" s="36" t="s">
        <v>51</v>
      </c>
      <c r="O56" s="46">
        <v>3522</v>
      </c>
    </row>
    <row r="57" spans="13:15" ht="14.4" x14ac:dyDescent="0.2">
      <c r="M57" s="35">
        <v>13</v>
      </c>
      <c r="N57" s="36" t="s">
        <v>52</v>
      </c>
      <c r="O57" s="46">
        <v>3725</v>
      </c>
    </row>
    <row r="58" spans="13:15" ht="14.4" x14ac:dyDescent="0.2">
      <c r="M58" s="35">
        <v>14</v>
      </c>
      <c r="N58" s="36" t="s">
        <v>53</v>
      </c>
      <c r="O58" s="46">
        <v>3230</v>
      </c>
    </row>
    <row r="59" spans="13:15" ht="14.4" x14ac:dyDescent="0.2">
      <c r="M59" s="35">
        <v>15</v>
      </c>
      <c r="N59" s="36" t="s">
        <v>54</v>
      </c>
      <c r="O59" s="46">
        <v>2690</v>
      </c>
    </row>
    <row r="60" spans="13:15" ht="14.4" x14ac:dyDescent="0.2">
      <c r="M60" s="35">
        <v>16</v>
      </c>
      <c r="N60" s="36" t="s">
        <v>55</v>
      </c>
      <c r="O60" s="46">
        <v>3612</v>
      </c>
    </row>
    <row r="61" spans="13:15" ht="14.4" x14ac:dyDescent="0.2">
      <c r="M61" s="35">
        <v>17</v>
      </c>
      <c r="N61" s="36" t="s">
        <v>56</v>
      </c>
      <c r="O61" s="46">
        <v>4478</v>
      </c>
    </row>
    <row r="62" spans="13:15" ht="14.4" x14ac:dyDescent="0.2">
      <c r="M62" s="35">
        <v>18</v>
      </c>
      <c r="N62" s="36" t="s">
        <v>57</v>
      </c>
      <c r="O62" s="46">
        <v>3815</v>
      </c>
    </row>
    <row r="63" spans="13:15" ht="14.4" x14ac:dyDescent="0.2">
      <c r="M63" s="35">
        <v>19</v>
      </c>
      <c r="N63" s="36" t="s">
        <v>58</v>
      </c>
      <c r="O63" s="46">
        <v>3870</v>
      </c>
    </row>
    <row r="64" spans="13:15" ht="14.4" x14ac:dyDescent="0.2">
      <c r="M64" s="35">
        <v>20</v>
      </c>
      <c r="N64" s="36" t="s">
        <v>59</v>
      </c>
      <c r="O64" s="46">
        <v>3027</v>
      </c>
    </row>
    <row r="65" spans="13:15" ht="14.4" x14ac:dyDescent="0.2">
      <c r="M65" s="35">
        <v>21</v>
      </c>
      <c r="N65" s="36" t="s">
        <v>60</v>
      </c>
      <c r="O65" s="46">
        <v>4107</v>
      </c>
    </row>
    <row r="66" spans="13:15" ht="14.4" x14ac:dyDescent="0.2">
      <c r="M66" s="35">
        <v>22</v>
      </c>
      <c r="N66" s="36" t="s">
        <v>61</v>
      </c>
      <c r="O66" s="46">
        <v>3522</v>
      </c>
    </row>
    <row r="67" spans="13:15" ht="14.4" x14ac:dyDescent="0.2">
      <c r="M67" s="35">
        <v>23</v>
      </c>
      <c r="N67" s="36" t="s">
        <v>62</v>
      </c>
      <c r="O67" s="46">
        <v>3522</v>
      </c>
    </row>
    <row r="68" spans="13:15" ht="14.4" x14ac:dyDescent="0.2">
      <c r="M68" s="35">
        <v>24</v>
      </c>
      <c r="N68" s="36" t="s">
        <v>63</v>
      </c>
      <c r="O68" s="46">
        <v>4062</v>
      </c>
    </row>
    <row r="69" spans="13:15" ht="14.4" x14ac:dyDescent="0.2">
      <c r="M69" s="35">
        <v>25</v>
      </c>
      <c r="N69" s="36" t="s">
        <v>64</v>
      </c>
      <c r="O69" s="46">
        <v>3308</v>
      </c>
    </row>
    <row r="70" spans="13:15" ht="14.4" x14ac:dyDescent="0.2">
      <c r="M70" s="35">
        <v>26</v>
      </c>
      <c r="N70" s="36" t="s">
        <v>65</v>
      </c>
      <c r="O70" s="46">
        <v>3758</v>
      </c>
    </row>
    <row r="71" spans="13:15" ht="14.4" x14ac:dyDescent="0.2">
      <c r="M71" s="35">
        <v>27</v>
      </c>
      <c r="N71" s="36" t="s">
        <v>66</v>
      </c>
      <c r="O71" s="46">
        <v>2982</v>
      </c>
    </row>
    <row r="72" spans="13:15" ht="14.4" x14ac:dyDescent="0.2">
      <c r="M72" s="35">
        <v>28</v>
      </c>
      <c r="N72" s="36" t="s">
        <v>67</v>
      </c>
      <c r="O72" s="46">
        <v>4995</v>
      </c>
    </row>
    <row r="73" spans="13:15" ht="14.4" x14ac:dyDescent="0.2">
      <c r="M73" s="35">
        <v>29</v>
      </c>
      <c r="N73" s="36" t="s">
        <v>68</v>
      </c>
      <c r="O73" s="46">
        <v>3590</v>
      </c>
    </row>
    <row r="74" spans="13:15" ht="14.4" x14ac:dyDescent="0.2">
      <c r="M74" s="35">
        <v>30</v>
      </c>
      <c r="N74" s="36" t="s">
        <v>69</v>
      </c>
      <c r="O74" s="46">
        <v>3455</v>
      </c>
    </row>
    <row r="75" spans="13:15" ht="14.4" x14ac:dyDescent="0.2">
      <c r="M75" s="35">
        <v>31</v>
      </c>
      <c r="N75" s="36" t="s">
        <v>70</v>
      </c>
      <c r="O75" s="46">
        <v>3263</v>
      </c>
    </row>
    <row r="76" spans="13:15" ht="14.4" x14ac:dyDescent="0.2">
      <c r="M76" s="35">
        <v>32</v>
      </c>
      <c r="N76" s="36" t="s">
        <v>71</v>
      </c>
      <c r="O76" s="46">
        <v>5693</v>
      </c>
    </row>
    <row r="77" spans="13:15" ht="14.4" x14ac:dyDescent="0.2">
      <c r="M77" s="35">
        <v>33</v>
      </c>
      <c r="N77" s="36" t="s">
        <v>72</v>
      </c>
      <c r="O77" s="46">
        <v>3072</v>
      </c>
    </row>
    <row r="78" spans="13:15" ht="14.4" x14ac:dyDescent="0.2">
      <c r="M78" s="35">
        <v>34</v>
      </c>
      <c r="N78" s="36" t="s">
        <v>73</v>
      </c>
      <c r="O78" s="46">
        <v>3095</v>
      </c>
    </row>
    <row r="79" spans="13:15" ht="14.4" x14ac:dyDescent="0.2">
      <c r="M79" s="35">
        <v>35</v>
      </c>
      <c r="N79" s="36" t="s">
        <v>74</v>
      </c>
      <c r="O79" s="46">
        <v>3230</v>
      </c>
    </row>
    <row r="80" spans="13:15" ht="14.4" x14ac:dyDescent="0.2">
      <c r="M80" s="35">
        <v>36</v>
      </c>
      <c r="N80" s="36" t="s">
        <v>75</v>
      </c>
      <c r="O80" s="46">
        <v>2745</v>
      </c>
    </row>
    <row r="81" spans="13:15" ht="14.4" x14ac:dyDescent="0.2">
      <c r="M81" s="35">
        <v>37</v>
      </c>
      <c r="N81" s="36" t="s">
        <v>76</v>
      </c>
      <c r="O81" s="46">
        <v>3072</v>
      </c>
    </row>
    <row r="82" spans="13:15" ht="14.4" x14ac:dyDescent="0.2">
      <c r="M82" s="35">
        <v>38</v>
      </c>
      <c r="N82" s="36" t="s">
        <v>77</v>
      </c>
      <c r="O82" s="46">
        <v>3375</v>
      </c>
    </row>
    <row r="83" spans="13:15" ht="14.4" x14ac:dyDescent="0.2">
      <c r="M83" s="35">
        <v>39</v>
      </c>
      <c r="N83" s="36" t="s">
        <v>78</v>
      </c>
      <c r="O83" s="46">
        <v>3375</v>
      </c>
    </row>
    <row r="84" spans="13:15" ht="14.4" x14ac:dyDescent="0.2">
      <c r="M84" s="35">
        <v>40</v>
      </c>
      <c r="N84" s="36" t="s">
        <v>79</v>
      </c>
      <c r="O84" s="46" t="s">
        <v>126</v>
      </c>
    </row>
    <row r="85" spans="13:15" ht="14.4" x14ac:dyDescent="0.2">
      <c r="M85" s="35">
        <v>41</v>
      </c>
      <c r="N85" s="36" t="s">
        <v>80</v>
      </c>
      <c r="O85" s="46">
        <v>3207</v>
      </c>
    </row>
    <row r="86" spans="13:15" ht="14.4" x14ac:dyDescent="0.2">
      <c r="M86" s="35">
        <v>42</v>
      </c>
      <c r="N86" s="36" t="s">
        <v>81</v>
      </c>
      <c r="O86" s="46" t="s">
        <v>126</v>
      </c>
    </row>
    <row r="87" spans="13:15" ht="14.4" x14ac:dyDescent="0.2">
      <c r="M87" s="35">
        <v>43</v>
      </c>
      <c r="N87" s="36" t="s">
        <v>82</v>
      </c>
      <c r="O87" s="46">
        <v>3398</v>
      </c>
    </row>
    <row r="88" spans="13:15" ht="14.4" x14ac:dyDescent="0.2">
      <c r="M88" s="35">
        <v>44</v>
      </c>
      <c r="N88" s="36" t="s">
        <v>83</v>
      </c>
      <c r="O88" s="46">
        <v>3218</v>
      </c>
    </row>
    <row r="89" spans="13:15" ht="14.4" x14ac:dyDescent="0.2">
      <c r="M89" s="35">
        <v>45</v>
      </c>
      <c r="N89" s="36" t="s">
        <v>84</v>
      </c>
      <c r="O89" s="46">
        <v>2768</v>
      </c>
    </row>
    <row r="90" spans="13:15" ht="14.4" x14ac:dyDescent="0.2">
      <c r="M90" s="35">
        <v>46</v>
      </c>
      <c r="N90" s="36" t="s">
        <v>85</v>
      </c>
      <c r="O90" s="46">
        <v>2813</v>
      </c>
    </row>
    <row r="91" spans="13:15" ht="14.4" x14ac:dyDescent="0.2">
      <c r="M91" s="35">
        <v>47</v>
      </c>
      <c r="N91" s="36" t="s">
        <v>86</v>
      </c>
      <c r="O91" s="46">
        <v>2825</v>
      </c>
    </row>
    <row r="92" spans="13:15" ht="14.4" x14ac:dyDescent="0.2">
      <c r="M92" s="35">
        <v>48</v>
      </c>
      <c r="N92" s="36" t="s">
        <v>87</v>
      </c>
      <c r="O92" s="46" t="s">
        <v>126</v>
      </c>
    </row>
    <row r="93" spans="13:15" ht="14.4" x14ac:dyDescent="0.2">
      <c r="M93" s="35">
        <v>49</v>
      </c>
      <c r="N93" s="36" t="s">
        <v>88</v>
      </c>
      <c r="O93" s="46">
        <v>2858</v>
      </c>
    </row>
    <row r="94" spans="13:15" ht="14.4" x14ac:dyDescent="0.2">
      <c r="M94" s="35">
        <v>50</v>
      </c>
      <c r="N94" s="36" t="s">
        <v>111</v>
      </c>
      <c r="O94" s="46">
        <v>2003</v>
      </c>
    </row>
    <row r="95" spans="13:15" ht="14.4" x14ac:dyDescent="0.2">
      <c r="M95" s="42">
        <v>51</v>
      </c>
      <c r="N95" s="43" t="s">
        <v>112</v>
      </c>
      <c r="O95" s="47">
        <v>1745</v>
      </c>
    </row>
    <row r="96" spans="13:15" ht="14.4" x14ac:dyDescent="0.2">
      <c r="M96" s="44">
        <v>52</v>
      </c>
      <c r="N96" s="49" t="s">
        <v>110</v>
      </c>
      <c r="O96" s="48">
        <v>1088</v>
      </c>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F34">
    <cfRule type="cellIs" dxfId="19" priority="3" stopIfTrue="1" operator="equal">
      <formula>"基準額以上です"</formula>
    </cfRule>
    <cfRule type="cellIs" dxfId="18" priority="4" stopIfTrue="1" operator="equal">
      <formula>"基準額未満です"</formula>
    </cfRule>
  </conditionalFormatting>
  <conditionalFormatting sqref="J34">
    <cfRule type="cellIs" dxfId="17" priority="1" stopIfTrue="1" operator="equal">
      <formula>"下限額以上です"</formula>
    </cfRule>
    <cfRule type="cellIs" dxfId="16" priority="2" stopIfTrue="1" operator="equal">
      <formula>"下限額未満です"</formula>
    </cfRule>
  </conditionalFormatting>
  <dataValidations count="1">
    <dataValidation type="list" allowBlank="1" showInputMessage="1" showErrorMessage="1" sqref="F10" xr:uid="{00000000-0002-0000-07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96"/>
  <sheetViews>
    <sheetView view="pageBreakPreview" zoomScaleNormal="100" workbookViewId="0">
      <selection activeCell="I3" sqref="I3"/>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t="s">
        <v>107</v>
      </c>
    </row>
    <row r="2" spans="2:10" ht="20.100000000000001" customHeight="1" x14ac:dyDescent="0.2">
      <c r="B2" s="78" t="s">
        <v>108</v>
      </c>
      <c r="C2" s="78"/>
      <c r="D2" s="78"/>
      <c r="E2" s="78"/>
      <c r="F2" s="78"/>
      <c r="G2" s="78"/>
      <c r="H2" s="78"/>
      <c r="I2" s="78"/>
      <c r="J2" s="78"/>
    </row>
    <row r="3" spans="2:10" ht="20.100000000000001" customHeight="1" x14ac:dyDescent="0.2">
      <c r="J3" s="41" t="s">
        <v>134</v>
      </c>
    </row>
    <row r="4" spans="2:10" ht="20.100000000000001" customHeight="1" x14ac:dyDescent="0.2">
      <c r="B4" s="68" t="s">
        <v>113</v>
      </c>
      <c r="C4" s="69"/>
      <c r="D4" s="69"/>
      <c r="E4" s="70"/>
      <c r="F4" s="71"/>
      <c r="G4" s="72"/>
      <c r="H4" s="72"/>
      <c r="I4" s="72"/>
      <c r="J4" s="73"/>
    </row>
    <row r="5" spans="2:10" ht="20.100000000000001" customHeight="1" x14ac:dyDescent="0.2">
      <c r="B5" s="68" t="s">
        <v>114</v>
      </c>
      <c r="C5" s="69"/>
      <c r="D5" s="69"/>
      <c r="E5" s="70"/>
      <c r="F5" s="53"/>
      <c r="G5" s="75" t="s">
        <v>19</v>
      </c>
      <c r="H5" s="75"/>
      <c r="I5" s="76"/>
      <c r="J5" s="77"/>
    </row>
    <row r="6" spans="2:10" ht="20.100000000000001" customHeight="1" x14ac:dyDescent="0.2">
      <c r="B6" s="68" t="s">
        <v>0</v>
      </c>
      <c r="C6" s="69"/>
      <c r="D6" s="69"/>
      <c r="E6" s="70"/>
      <c r="F6" s="71"/>
      <c r="G6" s="72"/>
      <c r="H6" s="72"/>
      <c r="I6" s="72"/>
      <c r="J6" s="73"/>
    </row>
    <row r="7" spans="2:10" ht="20.100000000000001" customHeight="1" x14ac:dyDescent="0.2">
      <c r="B7" s="68" t="s">
        <v>1</v>
      </c>
      <c r="C7" s="69"/>
      <c r="D7" s="69"/>
      <c r="E7" s="70"/>
      <c r="F7" s="71"/>
      <c r="G7" s="72"/>
      <c r="H7" s="72"/>
      <c r="I7" s="72"/>
      <c r="J7" s="73"/>
    </row>
    <row r="8" spans="2:10" ht="20.100000000000001" customHeight="1" x14ac:dyDescent="0.2">
      <c r="B8" s="68" t="s">
        <v>2</v>
      </c>
      <c r="C8" s="69"/>
      <c r="D8" s="69"/>
      <c r="E8" s="70"/>
      <c r="F8" s="71"/>
      <c r="G8" s="72"/>
      <c r="H8" s="72"/>
      <c r="I8" s="72"/>
      <c r="J8" s="73"/>
    </row>
    <row r="9" spans="2:10" ht="20.100000000000001" customHeight="1" x14ac:dyDescent="0.2">
      <c r="B9" s="68" t="s">
        <v>20</v>
      </c>
      <c r="C9" s="69"/>
      <c r="D9" s="69"/>
      <c r="E9" s="74"/>
      <c r="F9" s="53"/>
      <c r="G9" s="75" t="s">
        <v>19</v>
      </c>
      <c r="H9" s="75"/>
      <c r="I9" s="76"/>
      <c r="J9" s="77"/>
    </row>
    <row r="10" spans="2:10" ht="20.100000000000001" customHeight="1" x14ac:dyDescent="0.2">
      <c r="B10" s="68" t="s">
        <v>3</v>
      </c>
      <c r="C10" s="69"/>
      <c r="D10" s="69"/>
      <c r="E10" s="70"/>
      <c r="F10" s="52"/>
      <c r="G10" s="2" t="s">
        <v>89</v>
      </c>
      <c r="H10" s="3"/>
      <c r="I10" s="3"/>
    </row>
    <row r="11" spans="2:10" ht="20.100000000000001" customHeight="1" x14ac:dyDescent="0.2">
      <c r="B11" s="68" t="s">
        <v>22</v>
      </c>
      <c r="C11" s="69"/>
      <c r="D11" s="69"/>
      <c r="E11" s="70"/>
      <c r="F11" s="16" t="str">
        <f>IF(F10="","",VLOOKUP(F10,N45:O96,2,FALSE))</f>
        <v/>
      </c>
      <c r="G11" s="4" t="s">
        <v>90</v>
      </c>
      <c r="H11" s="7"/>
      <c r="I11" s="8"/>
    </row>
    <row r="12" spans="2:10" ht="20.100000000000001" customHeight="1" x14ac:dyDescent="0.2">
      <c r="B12" s="7" t="s">
        <v>23</v>
      </c>
      <c r="C12" s="13"/>
      <c r="D12" s="13"/>
      <c r="E12" s="13"/>
      <c r="F12" s="18"/>
      <c r="H12" s="7"/>
      <c r="I12" s="8"/>
    </row>
    <row r="13" spans="2:10" ht="20.100000000000001" customHeight="1" x14ac:dyDescent="0.2">
      <c r="B13" s="28"/>
      <c r="C13" s="23" t="s">
        <v>28</v>
      </c>
      <c r="D13" s="10"/>
      <c r="E13" s="6" t="s">
        <v>9</v>
      </c>
      <c r="F13" s="51"/>
      <c r="H13" s="7"/>
      <c r="I13" s="8"/>
    </row>
    <row r="14" spans="2:10" ht="20.100000000000001" customHeight="1" x14ac:dyDescent="0.2">
      <c r="B14" s="7" t="s">
        <v>12</v>
      </c>
      <c r="C14" s="13"/>
      <c r="D14" s="13"/>
      <c r="E14" s="13"/>
      <c r="F14" s="14"/>
      <c r="H14" s="7"/>
      <c r="I14" s="8"/>
    </row>
    <row r="15" spans="2:10" ht="20.100000000000001" customHeight="1" x14ac:dyDescent="0.2">
      <c r="B15" s="28"/>
      <c r="C15" s="23" t="s">
        <v>28</v>
      </c>
      <c r="D15" s="10"/>
      <c r="E15" s="15" t="s">
        <v>10</v>
      </c>
      <c r="F15" s="51"/>
      <c r="H15" s="7"/>
      <c r="I15" s="8"/>
    </row>
    <row r="16" spans="2:10" ht="20.100000000000001" customHeight="1" x14ac:dyDescent="0.2">
      <c r="B16" s="28"/>
      <c r="C16" s="23" t="s">
        <v>29</v>
      </c>
      <c r="D16" s="10"/>
      <c r="E16" s="15" t="s">
        <v>11</v>
      </c>
      <c r="F16" s="51"/>
      <c r="H16" s="7"/>
      <c r="I16" s="8"/>
    </row>
    <row r="17" spans="2:10" ht="20.100000000000001" customHeight="1" x14ac:dyDescent="0.2">
      <c r="B17" s="28"/>
      <c r="C17" s="6" t="s">
        <v>30</v>
      </c>
      <c r="D17" s="10"/>
      <c r="E17" s="15" t="s">
        <v>13</v>
      </c>
      <c r="F17" s="51"/>
      <c r="H17" s="7"/>
      <c r="I17" s="8"/>
    </row>
    <row r="18" spans="2:10" ht="20.100000000000001" customHeight="1" x14ac:dyDescent="0.2">
      <c r="B18" s="28"/>
      <c r="C18" s="6" t="s">
        <v>31</v>
      </c>
      <c r="D18" s="10"/>
      <c r="E18" s="15" t="s">
        <v>14</v>
      </c>
      <c r="F18" s="51"/>
      <c r="H18" s="9" t="s">
        <v>25</v>
      </c>
      <c r="I18" s="8"/>
    </row>
    <row r="19" spans="2:10" ht="20.100000000000001" customHeight="1" thickBot="1" x14ac:dyDescent="0.25">
      <c r="B19" s="28"/>
      <c r="C19" s="6" t="s">
        <v>8</v>
      </c>
      <c r="D19" s="10"/>
      <c r="E19" s="15" t="s">
        <v>15</v>
      </c>
      <c r="F19" s="40">
        <f>ROUND((F15+F16*1.25+F17*1.35+F18*0.25),0)</f>
        <v>0</v>
      </c>
      <c r="H19" s="9" t="s">
        <v>26</v>
      </c>
      <c r="I19" s="8"/>
    </row>
    <row r="20" spans="2:10" ht="20.100000000000001" customHeight="1" thickTop="1" thickBot="1" x14ac:dyDescent="0.25">
      <c r="B20" s="29"/>
      <c r="C20" s="6" t="s">
        <v>37</v>
      </c>
      <c r="D20" s="22"/>
      <c r="E20" s="37"/>
      <c r="F20" s="17" t="e">
        <f>F11*F19</f>
        <v>#VALUE!</v>
      </c>
      <c r="H20" s="7"/>
      <c r="I20" s="8"/>
    </row>
    <row r="21" spans="2:10" ht="20.100000000000001" customHeight="1" thickTop="1" x14ac:dyDescent="0.2">
      <c r="B21" s="28"/>
      <c r="C21" s="6" t="s">
        <v>27</v>
      </c>
      <c r="D21" s="10"/>
      <c r="E21" s="15" t="s">
        <v>16</v>
      </c>
      <c r="F21" s="24" t="e">
        <f>F15/F13</f>
        <v>#DIV/0!</v>
      </c>
      <c r="H21" s="9" t="s">
        <v>24</v>
      </c>
      <c r="I21" s="8"/>
    </row>
    <row r="22" spans="2:10" ht="25.5" customHeight="1" x14ac:dyDescent="0.2">
      <c r="B22" s="5"/>
      <c r="C22" s="65" t="s">
        <v>36</v>
      </c>
      <c r="D22" s="65"/>
      <c r="E22" s="65"/>
      <c r="F22" s="65"/>
      <c r="G22" s="65"/>
      <c r="H22" s="65"/>
      <c r="I22" s="65"/>
      <c r="J22" s="65"/>
    </row>
    <row r="23" spans="2:10" ht="20.100000000000001" customHeight="1" x14ac:dyDescent="0.2">
      <c r="B23" s="7" t="s">
        <v>91</v>
      </c>
      <c r="C23" s="13"/>
      <c r="D23" s="13"/>
      <c r="E23" s="13"/>
      <c r="F23" s="12"/>
      <c r="H23" s="58" t="s">
        <v>93</v>
      </c>
      <c r="I23" s="59"/>
      <c r="J23" s="60"/>
    </row>
    <row r="24" spans="2:10" ht="20.100000000000001" customHeight="1" x14ac:dyDescent="0.2">
      <c r="B24" s="28"/>
      <c r="C24" s="61" t="s">
        <v>92</v>
      </c>
      <c r="D24" s="61"/>
      <c r="E24" s="62"/>
      <c r="F24" s="50"/>
      <c r="H24" s="38" t="s">
        <v>94</v>
      </c>
      <c r="I24" s="21" t="e">
        <f>F24*F21</f>
        <v>#DIV/0!</v>
      </c>
      <c r="J24" s="4"/>
    </row>
    <row r="25" spans="2:10" ht="20.100000000000001" customHeight="1" x14ac:dyDescent="0.2">
      <c r="B25" s="28"/>
      <c r="C25" s="63" t="s">
        <v>6</v>
      </c>
      <c r="D25" s="63"/>
      <c r="E25" s="64"/>
      <c r="F25" s="50"/>
      <c r="H25" s="38" t="s">
        <v>95</v>
      </c>
      <c r="I25" s="21" t="e">
        <f>F25*F21</f>
        <v>#DIV/0!</v>
      </c>
    </row>
    <row r="26" spans="2:10" ht="20.100000000000001" customHeight="1" x14ac:dyDescent="0.2">
      <c r="B26" s="28"/>
      <c r="C26" s="63" t="s">
        <v>7</v>
      </c>
      <c r="D26" s="63"/>
      <c r="E26" s="64"/>
      <c r="F26" s="50"/>
      <c r="H26" s="38" t="s">
        <v>96</v>
      </c>
      <c r="I26" s="21" t="e">
        <f>F26*F21</f>
        <v>#DIV/0!</v>
      </c>
    </row>
    <row r="27" spans="2:10" x14ac:dyDescent="0.2">
      <c r="B27" s="5"/>
      <c r="C27" s="65" t="s">
        <v>21</v>
      </c>
      <c r="D27" s="65"/>
      <c r="E27" s="65"/>
      <c r="F27" s="65"/>
      <c r="G27" s="65"/>
      <c r="H27" s="65"/>
      <c r="I27" s="65"/>
      <c r="J27" s="65"/>
    </row>
    <row r="28" spans="2:10" ht="20.100000000000001" customHeight="1" x14ac:dyDescent="0.2">
      <c r="B28" s="7" t="s">
        <v>104</v>
      </c>
      <c r="C28" s="13"/>
      <c r="D28" s="13"/>
      <c r="E28" s="13"/>
      <c r="F28" s="12"/>
      <c r="H28" s="7"/>
      <c r="I28" s="7"/>
    </row>
    <row r="29" spans="2:10" ht="20.100000000000001" customHeight="1" x14ac:dyDescent="0.2">
      <c r="B29" s="28"/>
      <c r="C29" s="6" t="s">
        <v>32</v>
      </c>
      <c r="D29" s="6"/>
      <c r="E29" s="26" t="s">
        <v>97</v>
      </c>
      <c r="F29" s="50"/>
      <c r="H29" s="7"/>
      <c r="I29" s="8"/>
    </row>
    <row r="30" spans="2:10" ht="20.100000000000001" customHeight="1" thickBot="1" x14ac:dyDescent="0.25">
      <c r="B30" s="28"/>
      <c r="C30" s="6" t="s">
        <v>33</v>
      </c>
      <c r="D30" s="6"/>
      <c r="E30" s="26" t="s">
        <v>98</v>
      </c>
      <c r="F30" s="54"/>
      <c r="H30" s="7"/>
      <c r="I30" s="8"/>
    </row>
    <row r="31" spans="2:10" ht="9.9" customHeight="1" thickTop="1" thickBot="1" x14ac:dyDescent="0.25">
      <c r="B31" s="7"/>
      <c r="C31" s="6"/>
      <c r="D31" s="6"/>
      <c r="E31" s="6"/>
      <c r="F31" s="6"/>
      <c r="H31" s="7"/>
      <c r="I31" s="8"/>
    </row>
    <row r="32" spans="2:10" ht="20.100000000000001" customHeight="1" thickTop="1" thickBot="1" x14ac:dyDescent="0.25">
      <c r="B32" s="28"/>
      <c r="C32" s="6" t="s">
        <v>103</v>
      </c>
      <c r="D32" s="6"/>
      <c r="E32" s="37" t="s">
        <v>99</v>
      </c>
      <c r="F32" s="39" t="e">
        <f>I24+I25+I26+F29+F30</f>
        <v>#DIV/0!</v>
      </c>
      <c r="G32" s="1" t="s">
        <v>100</v>
      </c>
      <c r="H32" s="7"/>
      <c r="I32" s="8"/>
    </row>
    <row r="33" spans="2:15" ht="9.9" customHeight="1" thickTop="1" thickBot="1" x14ac:dyDescent="0.25">
      <c r="B33" s="7"/>
      <c r="C33" s="6"/>
      <c r="D33" s="6"/>
      <c r="E33" s="6"/>
      <c r="F33" s="6"/>
      <c r="H33" s="7"/>
      <c r="I33" s="8"/>
    </row>
    <row r="34" spans="2:15" ht="20.100000000000001" customHeight="1" thickTop="1" thickBot="1" x14ac:dyDescent="0.25">
      <c r="B34" s="7"/>
      <c r="C34" s="66" t="s">
        <v>18</v>
      </c>
      <c r="D34" s="67"/>
      <c r="E34" s="64"/>
      <c r="F34" s="20" t="e">
        <f>IF(F32&lt;F20,"基準額未満です","基準額以上です")</f>
        <v>#DIV/0!</v>
      </c>
      <c r="H34" s="7"/>
      <c r="I34" s="7"/>
      <c r="J34" s="19"/>
    </row>
    <row r="35" spans="2:15" ht="13.8" thickTop="1" x14ac:dyDescent="0.2"/>
    <row r="36" spans="2:15" x14ac:dyDescent="0.2">
      <c r="C36" s="1" t="s">
        <v>38</v>
      </c>
    </row>
    <row r="37" spans="2:15" ht="26.4" x14ac:dyDescent="0.2">
      <c r="D37" s="25" t="s">
        <v>101</v>
      </c>
      <c r="E37" s="27"/>
      <c r="F37" s="55" t="s">
        <v>109</v>
      </c>
      <c r="G37" s="56"/>
      <c r="H37" s="56"/>
      <c r="I37" s="56"/>
      <c r="J37" s="57"/>
    </row>
    <row r="38" spans="2:15" ht="27.75" customHeight="1" x14ac:dyDescent="0.2">
      <c r="D38" s="25" t="s">
        <v>102</v>
      </c>
      <c r="E38" s="27"/>
      <c r="F38" s="55" t="s">
        <v>106</v>
      </c>
      <c r="G38" s="56"/>
      <c r="H38" s="56"/>
      <c r="I38" s="56"/>
      <c r="J38" s="57"/>
    </row>
    <row r="39" spans="2:15" x14ac:dyDescent="0.2">
      <c r="D39" s="11" t="s">
        <v>34</v>
      </c>
      <c r="E39" s="27"/>
      <c r="F39" s="11" t="s">
        <v>4</v>
      </c>
      <c r="G39" s="26"/>
      <c r="H39" s="26"/>
      <c r="I39" s="26"/>
      <c r="J39" s="27"/>
    </row>
    <row r="40" spans="2:15" x14ac:dyDescent="0.2">
      <c r="D40" s="11" t="s">
        <v>35</v>
      </c>
      <c r="E40" s="27"/>
      <c r="F40" s="11" t="s">
        <v>5</v>
      </c>
      <c r="G40" s="26"/>
      <c r="H40" s="26"/>
      <c r="I40" s="26"/>
      <c r="J40" s="27"/>
    </row>
    <row r="41" spans="2:15" x14ac:dyDescent="0.2">
      <c r="D41" s="1" t="s">
        <v>105</v>
      </c>
    </row>
    <row r="43" spans="2:15" ht="14.4" x14ac:dyDescent="0.2">
      <c r="M43" s="30"/>
      <c r="N43" s="30" t="s">
        <v>135</v>
      </c>
      <c r="O43" s="31"/>
    </row>
    <row r="44" spans="2:15" ht="14.4" x14ac:dyDescent="0.2">
      <c r="M44" s="32" t="s">
        <v>39</v>
      </c>
      <c r="N44" s="33" t="s">
        <v>3</v>
      </c>
      <c r="O44" s="34" t="s">
        <v>40</v>
      </c>
    </row>
    <row r="45" spans="2:15" ht="14.4" x14ac:dyDescent="0.2">
      <c r="M45" s="35">
        <v>1</v>
      </c>
      <c r="N45" s="36" t="s">
        <v>41</v>
      </c>
      <c r="O45" s="46">
        <v>3027</v>
      </c>
    </row>
    <row r="46" spans="2:15" ht="14.4" x14ac:dyDescent="0.2">
      <c r="M46" s="35">
        <v>2</v>
      </c>
      <c r="N46" s="36" t="s">
        <v>17</v>
      </c>
      <c r="O46" s="46">
        <v>2690</v>
      </c>
    </row>
    <row r="47" spans="2:15" ht="14.4" x14ac:dyDescent="0.2">
      <c r="M47" s="35">
        <v>3</v>
      </c>
      <c r="N47" s="36" t="s">
        <v>42</v>
      </c>
      <c r="O47" s="46">
        <v>1857</v>
      </c>
    </row>
    <row r="48" spans="2:15" ht="14.4" x14ac:dyDescent="0.2">
      <c r="M48" s="35">
        <v>4</v>
      </c>
      <c r="N48" s="36" t="s">
        <v>43</v>
      </c>
      <c r="O48" s="46">
        <v>2610</v>
      </c>
    </row>
    <row r="49" spans="13:15" ht="14.4" x14ac:dyDescent="0.2">
      <c r="M49" s="35">
        <v>5</v>
      </c>
      <c r="N49" s="36" t="s">
        <v>44</v>
      </c>
      <c r="O49" s="46">
        <v>3218</v>
      </c>
    </row>
    <row r="50" spans="13:15" ht="14.4" x14ac:dyDescent="0.2">
      <c r="M50" s="35">
        <v>6</v>
      </c>
      <c r="N50" s="36" t="s">
        <v>45</v>
      </c>
      <c r="O50" s="46">
        <v>3375</v>
      </c>
    </row>
    <row r="51" spans="13:15" ht="14.4" x14ac:dyDescent="0.2">
      <c r="M51" s="35">
        <v>7</v>
      </c>
      <c r="N51" s="36" t="s">
        <v>46</v>
      </c>
      <c r="O51" s="46">
        <v>3320</v>
      </c>
    </row>
    <row r="52" spans="13:15" ht="14.4" x14ac:dyDescent="0.2">
      <c r="M52" s="35">
        <v>8</v>
      </c>
      <c r="N52" s="36" t="s">
        <v>47</v>
      </c>
      <c r="O52" s="46">
        <v>3072</v>
      </c>
    </row>
    <row r="53" spans="13:15" ht="14.4" x14ac:dyDescent="0.2">
      <c r="M53" s="35">
        <v>9</v>
      </c>
      <c r="N53" s="36" t="s">
        <v>48</v>
      </c>
      <c r="O53" s="46">
        <v>2982</v>
      </c>
    </row>
    <row r="54" spans="13:15" ht="14.4" x14ac:dyDescent="0.2">
      <c r="M54" s="35">
        <v>10</v>
      </c>
      <c r="N54" s="36" t="s">
        <v>49</v>
      </c>
      <c r="O54" s="46">
        <v>3072</v>
      </c>
    </row>
    <row r="55" spans="13:15" ht="14.4" x14ac:dyDescent="0.2">
      <c r="M55" s="35">
        <v>11</v>
      </c>
      <c r="N55" s="36" t="s">
        <v>50</v>
      </c>
      <c r="O55" s="46">
        <v>2970</v>
      </c>
    </row>
    <row r="56" spans="13:15" ht="14.4" x14ac:dyDescent="0.2">
      <c r="M56" s="35">
        <v>12</v>
      </c>
      <c r="N56" s="36" t="s">
        <v>51</v>
      </c>
      <c r="O56" s="46">
        <v>3522</v>
      </c>
    </row>
    <row r="57" spans="13:15" ht="14.4" x14ac:dyDescent="0.2">
      <c r="M57" s="35">
        <v>13</v>
      </c>
      <c r="N57" s="36" t="s">
        <v>52</v>
      </c>
      <c r="O57" s="46">
        <v>3725</v>
      </c>
    </row>
    <row r="58" spans="13:15" ht="14.4" x14ac:dyDescent="0.2">
      <c r="M58" s="35">
        <v>14</v>
      </c>
      <c r="N58" s="36" t="s">
        <v>53</v>
      </c>
      <c r="O58" s="46">
        <v>3230</v>
      </c>
    </row>
    <row r="59" spans="13:15" ht="14.4" x14ac:dyDescent="0.2">
      <c r="M59" s="35">
        <v>15</v>
      </c>
      <c r="N59" s="36" t="s">
        <v>54</v>
      </c>
      <c r="O59" s="46">
        <v>2690</v>
      </c>
    </row>
    <row r="60" spans="13:15" ht="14.4" x14ac:dyDescent="0.2">
      <c r="M60" s="35">
        <v>16</v>
      </c>
      <c r="N60" s="36" t="s">
        <v>55</v>
      </c>
      <c r="O60" s="46">
        <v>3612</v>
      </c>
    </row>
    <row r="61" spans="13:15" ht="14.4" x14ac:dyDescent="0.2">
      <c r="M61" s="35">
        <v>17</v>
      </c>
      <c r="N61" s="36" t="s">
        <v>56</v>
      </c>
      <c r="O61" s="46">
        <v>4478</v>
      </c>
    </row>
    <row r="62" spans="13:15" ht="14.4" x14ac:dyDescent="0.2">
      <c r="M62" s="35">
        <v>18</v>
      </c>
      <c r="N62" s="36" t="s">
        <v>57</v>
      </c>
      <c r="O62" s="46">
        <v>3815</v>
      </c>
    </row>
    <row r="63" spans="13:15" ht="14.4" x14ac:dyDescent="0.2">
      <c r="M63" s="35">
        <v>19</v>
      </c>
      <c r="N63" s="36" t="s">
        <v>58</v>
      </c>
      <c r="O63" s="46">
        <v>3870</v>
      </c>
    </row>
    <row r="64" spans="13:15" ht="14.4" x14ac:dyDescent="0.2">
      <c r="M64" s="35">
        <v>20</v>
      </c>
      <c r="N64" s="36" t="s">
        <v>59</v>
      </c>
      <c r="O64" s="46">
        <v>3027</v>
      </c>
    </row>
    <row r="65" spans="13:15" ht="14.4" x14ac:dyDescent="0.2">
      <c r="M65" s="35">
        <v>21</v>
      </c>
      <c r="N65" s="36" t="s">
        <v>60</v>
      </c>
      <c r="O65" s="46">
        <v>4107</v>
      </c>
    </row>
    <row r="66" spans="13:15" ht="14.4" x14ac:dyDescent="0.2">
      <c r="M66" s="35">
        <v>22</v>
      </c>
      <c r="N66" s="36" t="s">
        <v>61</v>
      </c>
      <c r="O66" s="46">
        <v>3522</v>
      </c>
    </row>
    <row r="67" spans="13:15" ht="14.4" x14ac:dyDescent="0.2">
      <c r="M67" s="35">
        <v>23</v>
      </c>
      <c r="N67" s="36" t="s">
        <v>62</v>
      </c>
      <c r="O67" s="46">
        <v>3522</v>
      </c>
    </row>
    <row r="68" spans="13:15" ht="14.4" x14ac:dyDescent="0.2">
      <c r="M68" s="35">
        <v>24</v>
      </c>
      <c r="N68" s="36" t="s">
        <v>63</v>
      </c>
      <c r="O68" s="46">
        <v>4062</v>
      </c>
    </row>
    <row r="69" spans="13:15" ht="14.4" x14ac:dyDescent="0.2">
      <c r="M69" s="35">
        <v>25</v>
      </c>
      <c r="N69" s="36" t="s">
        <v>64</v>
      </c>
      <c r="O69" s="46">
        <v>3308</v>
      </c>
    </row>
    <row r="70" spans="13:15" ht="14.4" x14ac:dyDescent="0.2">
      <c r="M70" s="35">
        <v>26</v>
      </c>
      <c r="N70" s="36" t="s">
        <v>65</v>
      </c>
      <c r="O70" s="46">
        <v>3758</v>
      </c>
    </row>
    <row r="71" spans="13:15" ht="14.4" x14ac:dyDescent="0.2">
      <c r="M71" s="35">
        <v>27</v>
      </c>
      <c r="N71" s="36" t="s">
        <v>66</v>
      </c>
      <c r="O71" s="46">
        <v>2982</v>
      </c>
    </row>
    <row r="72" spans="13:15" ht="14.4" x14ac:dyDescent="0.2">
      <c r="M72" s="35">
        <v>28</v>
      </c>
      <c r="N72" s="36" t="s">
        <v>67</v>
      </c>
      <c r="O72" s="46">
        <v>4995</v>
      </c>
    </row>
    <row r="73" spans="13:15" ht="14.4" x14ac:dyDescent="0.2">
      <c r="M73" s="35">
        <v>29</v>
      </c>
      <c r="N73" s="36" t="s">
        <v>68</v>
      </c>
      <c r="O73" s="46">
        <v>3590</v>
      </c>
    </row>
    <row r="74" spans="13:15" ht="14.4" x14ac:dyDescent="0.2">
      <c r="M74" s="35">
        <v>30</v>
      </c>
      <c r="N74" s="36" t="s">
        <v>69</v>
      </c>
      <c r="O74" s="46">
        <v>3455</v>
      </c>
    </row>
    <row r="75" spans="13:15" ht="14.4" x14ac:dyDescent="0.2">
      <c r="M75" s="35">
        <v>31</v>
      </c>
      <c r="N75" s="36" t="s">
        <v>70</v>
      </c>
      <c r="O75" s="46">
        <v>3263</v>
      </c>
    </row>
    <row r="76" spans="13:15" ht="14.4" x14ac:dyDescent="0.2">
      <c r="M76" s="35">
        <v>32</v>
      </c>
      <c r="N76" s="36" t="s">
        <v>71</v>
      </c>
      <c r="O76" s="46">
        <v>5693</v>
      </c>
    </row>
    <row r="77" spans="13:15" ht="14.4" x14ac:dyDescent="0.2">
      <c r="M77" s="35">
        <v>33</v>
      </c>
      <c r="N77" s="36" t="s">
        <v>72</v>
      </c>
      <c r="O77" s="46">
        <v>3072</v>
      </c>
    </row>
    <row r="78" spans="13:15" ht="14.4" x14ac:dyDescent="0.2">
      <c r="M78" s="35">
        <v>34</v>
      </c>
      <c r="N78" s="36" t="s">
        <v>73</v>
      </c>
      <c r="O78" s="46">
        <v>3095</v>
      </c>
    </row>
    <row r="79" spans="13:15" ht="14.4" x14ac:dyDescent="0.2">
      <c r="M79" s="35">
        <v>35</v>
      </c>
      <c r="N79" s="36" t="s">
        <v>74</v>
      </c>
      <c r="O79" s="46">
        <v>3230</v>
      </c>
    </row>
    <row r="80" spans="13:15" ht="14.4" x14ac:dyDescent="0.2">
      <c r="M80" s="35">
        <v>36</v>
      </c>
      <c r="N80" s="36" t="s">
        <v>75</v>
      </c>
      <c r="O80" s="46">
        <v>2745</v>
      </c>
    </row>
    <row r="81" spans="13:15" ht="14.4" x14ac:dyDescent="0.2">
      <c r="M81" s="35">
        <v>37</v>
      </c>
      <c r="N81" s="36" t="s">
        <v>76</v>
      </c>
      <c r="O81" s="46">
        <v>3072</v>
      </c>
    </row>
    <row r="82" spans="13:15" ht="14.4" x14ac:dyDescent="0.2">
      <c r="M82" s="35">
        <v>38</v>
      </c>
      <c r="N82" s="36" t="s">
        <v>77</v>
      </c>
      <c r="O82" s="46">
        <v>3375</v>
      </c>
    </row>
    <row r="83" spans="13:15" ht="14.4" x14ac:dyDescent="0.2">
      <c r="M83" s="35">
        <v>39</v>
      </c>
      <c r="N83" s="36" t="s">
        <v>78</v>
      </c>
      <c r="O83" s="46">
        <v>3375</v>
      </c>
    </row>
    <row r="84" spans="13:15" ht="14.4" x14ac:dyDescent="0.2">
      <c r="M84" s="35">
        <v>40</v>
      </c>
      <c r="N84" s="36" t="s">
        <v>79</v>
      </c>
      <c r="O84" s="46" t="s">
        <v>126</v>
      </c>
    </row>
    <row r="85" spans="13:15" ht="14.4" x14ac:dyDescent="0.2">
      <c r="M85" s="35">
        <v>41</v>
      </c>
      <c r="N85" s="36" t="s">
        <v>80</v>
      </c>
      <c r="O85" s="46">
        <v>3207</v>
      </c>
    </row>
    <row r="86" spans="13:15" ht="14.4" x14ac:dyDescent="0.2">
      <c r="M86" s="35">
        <v>42</v>
      </c>
      <c r="N86" s="36" t="s">
        <v>81</v>
      </c>
      <c r="O86" s="46" t="s">
        <v>126</v>
      </c>
    </row>
    <row r="87" spans="13:15" ht="14.4" x14ac:dyDescent="0.2">
      <c r="M87" s="35">
        <v>43</v>
      </c>
      <c r="N87" s="36" t="s">
        <v>82</v>
      </c>
      <c r="O87" s="46">
        <v>3398</v>
      </c>
    </row>
    <row r="88" spans="13:15" ht="14.4" x14ac:dyDescent="0.2">
      <c r="M88" s="35">
        <v>44</v>
      </c>
      <c r="N88" s="36" t="s">
        <v>83</v>
      </c>
      <c r="O88" s="46">
        <v>3218</v>
      </c>
    </row>
    <row r="89" spans="13:15" ht="14.4" x14ac:dyDescent="0.2">
      <c r="M89" s="35">
        <v>45</v>
      </c>
      <c r="N89" s="36" t="s">
        <v>84</v>
      </c>
      <c r="O89" s="46">
        <v>2768</v>
      </c>
    </row>
    <row r="90" spans="13:15" ht="14.4" x14ac:dyDescent="0.2">
      <c r="M90" s="35">
        <v>46</v>
      </c>
      <c r="N90" s="36" t="s">
        <v>85</v>
      </c>
      <c r="O90" s="46">
        <v>2813</v>
      </c>
    </row>
    <row r="91" spans="13:15" ht="14.4" x14ac:dyDescent="0.2">
      <c r="M91" s="35">
        <v>47</v>
      </c>
      <c r="N91" s="36" t="s">
        <v>86</v>
      </c>
      <c r="O91" s="46">
        <v>2825</v>
      </c>
    </row>
    <row r="92" spans="13:15" ht="14.4" x14ac:dyDescent="0.2">
      <c r="M92" s="35">
        <v>48</v>
      </c>
      <c r="N92" s="36" t="s">
        <v>87</v>
      </c>
      <c r="O92" s="46" t="s">
        <v>126</v>
      </c>
    </row>
    <row r="93" spans="13:15" ht="14.4" x14ac:dyDescent="0.2">
      <c r="M93" s="35">
        <v>49</v>
      </c>
      <c r="N93" s="36" t="s">
        <v>88</v>
      </c>
      <c r="O93" s="46">
        <v>2858</v>
      </c>
    </row>
    <row r="94" spans="13:15" ht="14.4" x14ac:dyDescent="0.2">
      <c r="M94" s="35">
        <v>50</v>
      </c>
      <c r="N94" s="36" t="s">
        <v>111</v>
      </c>
      <c r="O94" s="46">
        <v>2003</v>
      </c>
    </row>
    <row r="95" spans="13:15" ht="14.4" x14ac:dyDescent="0.2">
      <c r="M95" s="42">
        <v>51</v>
      </c>
      <c r="N95" s="43" t="s">
        <v>112</v>
      </c>
      <c r="O95" s="47">
        <v>1745</v>
      </c>
    </row>
    <row r="96" spans="13:15" ht="14.4" x14ac:dyDescent="0.2">
      <c r="M96" s="44">
        <v>52</v>
      </c>
      <c r="N96" s="49" t="s">
        <v>110</v>
      </c>
      <c r="O96" s="48">
        <v>1120</v>
      </c>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F34">
    <cfRule type="cellIs" dxfId="15" priority="3" stopIfTrue="1" operator="equal">
      <formula>"基準額以上です"</formula>
    </cfRule>
    <cfRule type="cellIs" dxfId="14" priority="4" stopIfTrue="1" operator="equal">
      <formula>"基準額未満です"</formula>
    </cfRule>
  </conditionalFormatting>
  <conditionalFormatting sqref="J34">
    <cfRule type="cellIs" dxfId="13" priority="1" stopIfTrue="1" operator="equal">
      <formula>"下限額以上です"</formula>
    </cfRule>
    <cfRule type="cellIs" dxfId="12" priority="2" stopIfTrue="1" operator="equal">
      <formula>"下限額未満です"</formula>
    </cfRule>
  </conditionalFormatting>
  <dataValidations count="1">
    <dataValidation type="list" allowBlank="1" showInputMessage="1" showErrorMessage="1" sqref="F10" xr:uid="{00000000-0002-0000-0800-00000000000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H31年度用</vt:lpstr>
      <vt:lpstr>H31年度用 【R2.3月から】</vt:lpstr>
      <vt:lpstr>R2年度用</vt:lpstr>
      <vt:lpstr>R2年度用 【R3.3月から】</vt:lpstr>
      <vt:lpstr>R3年度用</vt:lpstr>
      <vt:lpstr>R３年度用 【R４.3月から】</vt:lpstr>
      <vt:lpstr>R４年度用</vt:lpstr>
      <vt:lpstr>R４年度用 【R５.3月から】</vt:lpstr>
      <vt:lpstr>R５年度用</vt:lpstr>
      <vt:lpstr>R５年度用 【R６.3月から】 </vt:lpstr>
      <vt:lpstr>R６年度用</vt:lpstr>
      <vt:lpstr>R７年度用</vt:lpstr>
      <vt:lpstr>H31年度用!Print_Area</vt:lpstr>
      <vt:lpstr>'H31年度用 【R2.3月から】'!Print_Area</vt:lpstr>
      <vt:lpstr>'R2年度用'!Print_Area</vt:lpstr>
      <vt:lpstr>'R2年度用 【R3.3月から】'!Print_Area</vt:lpstr>
      <vt:lpstr>'R3年度用'!Print_Area</vt:lpstr>
      <vt:lpstr>'R３年度用 【R４.3月から】'!Print_Area</vt:lpstr>
      <vt:lpstr>'R４年度用'!Print_Area</vt:lpstr>
      <vt:lpstr>'R４年度用 【R５.3月から】'!Print_Area</vt:lpstr>
      <vt:lpstr>'R５年度用'!Print_Area</vt:lpstr>
      <vt:lpstr>'R５年度用 【R６.3月から】 '!Print_Area</vt:lpstr>
      <vt:lpstr>'R６年度用'!Print_Area</vt:lpstr>
      <vt:lpstr>'R７年度用'!Print_Area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川杉 智子</cp:lastModifiedBy>
  <cp:lastPrinted>2016-01-27T06:11:42Z</cp:lastPrinted>
  <dcterms:created xsi:type="dcterms:W3CDTF">2011-09-11T01:31:48Z</dcterms:created>
  <dcterms:modified xsi:type="dcterms:W3CDTF">2025-03-14T05:06:03Z</dcterms:modified>
</cp:coreProperties>
</file>