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Ｈ30\"/>
    </mc:Choice>
  </mc:AlternateContent>
  <workbookProtection workbookAlgorithmName="SHA-512" workbookHashValue="ax5GmCY8UMyCsclF6gktQfQH8m0Z15/bY8dHmSFQvIgPXxdw7Gty8KNuXVSNrB+bYJOC8O8q3q7BXhNs9GJ8zA==" workbookSaltValue="LzfmwUg5vzkYZgkttLmNog==" workbookSpinCount="100000" lockStructure="1"/>
  <bookViews>
    <workbookView xWindow="0" yWindow="0" windowWidth="20490" windowHeight="7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L10" i="4"/>
  <c r="AD10" i="4"/>
  <c r="P10" i="4"/>
  <c r="B10" i="4"/>
  <c r="AT8" i="4"/>
  <c r="AD8" i="4"/>
  <c r="I8" i="4"/>
  <c r="B8" i="4"/>
  <c r="C10" i="5" l="1"/>
  <c r="D10" i="5"/>
  <c r="E10" i="5"/>
  <c r="B10" i="5"/>
</calcChain>
</file>

<file path=xl/sharedStrings.xml><?xml version="1.0" encoding="utf-8"?>
<sst xmlns="http://schemas.openxmlformats.org/spreadsheetml/2006/main" count="247" uniqueCount="111">
  <si>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</si>
  <si>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</si>
  <si>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</si>
  <si>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</si>
  <si>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</si>
  <si>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</si>
  <si>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</si>
  <si>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</si>
  <si>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</si>
  <si>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</si>
  <si>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</si>
  <si>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</si>
  <si>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</si>
  <si>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</si>
  <si>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</si>
  <si>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</si>
  <si>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</si>
  <si>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</si>
  <si>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</si>
  <si>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</si>
  <si>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</si>
  <si>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</si>
  <si>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</si>
  <si>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</si>
  <si>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</si>
  <si>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</si>
  <si>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</si>
  <si>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</si>
  <si>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</si>
  <si>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</si>
  <si>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</si>
  <si>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</si>
  <si>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</si>
  <si>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</si>
  <si>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</si>
  <si>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</si>
  <si>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</si>
  <si>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</si>
  <si>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</si>
  <si>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</si>
  <si>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</si>
  <si>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</si>
  <si>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</si>
  <si>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</si>
  <si>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</si>
  <si>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</si>
  <si>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</si>
  <si>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</si>
  <si>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</si>
  <si>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</si>
  <si>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</si>
  <si>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</si>
  <si>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</si>
  <si>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</si>
  <si>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</si>
  <si>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</si>
  <si>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</si>
  <si>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</si>
  <si>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</si>
  <si>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</si>
  <si>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</si>
  <si>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</si>
  <si>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</si>
  <si>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</si>
  <si>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</si>
  <si>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</si>
  <si>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</si>
  <si>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</si>
  <si>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</si>
  <si>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</si>
  <si>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</si>
  <si>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</si>
  <si>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</si>
  <si>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</si>
  <si>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</si>
  <si>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</si>
  <si>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</si>
  <si>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</si>
  <si>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</si>
  <si>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</si>
  <si>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</si>
  <si>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</si>
  <si>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</si>
  <si>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</si>
  <si>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</si>
  <si>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</si>
  <si>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</si>
  <si>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</si>
  <si>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</si>
  <si>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</si>
  <si>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</si>
  <si>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</si>
  <si>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</si>
  <si>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</si>
  <si>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</si>
  <si>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</si>
  <si>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</si>
  <si>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</si>
  <si>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</si>
  <si>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</si>
  <si>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</si>
  <si>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</si>
  <si>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</si>
  <si>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</si>
  <si>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</si>
  <si>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</si>
  <si>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</si>
  <si>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</si>
  <si>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</si>
  <si>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事業開始から間もないため、市設置高度処理型浄化槽事業においては、設備の老朽化については問題ありません。
　今後、適正な維持管理をしていく中で、設備の劣化状況等を見ながら、老朽化対策を検討していきます。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</si>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</sst>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35-4B27-8764-96B7BC6C6A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35-4B27-8764-96B7BC6C6A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47.22</c:v>
                </c:pt>
                <c:pt idx="1">
                  <c:v>54.69</c:v>
                </c:pt>
                <c:pt idx="2">
                  <c:v>51.91</c:v>
                </c:pt>
                <c:pt idx="3">
                  <c:v>58.17</c:v>
                </c:pt>
                <c:pt idx="4">
                  <c:v>59.87</c:v>
                </c:pt>
              </c:numCache>
            </c:numRef>
          </c:val>
          <c:extLst>
            <c:ext xmlns:c16="http://schemas.microsoft.com/office/drawing/2014/chart" uri="{C3380CC4-5D6E-409C-BE32-E72D297353CC}">
              <c16:uniqueId val="{00000000-7791-4D97-A603-F2C8CFFFC1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90.02</c:v>
                </c:pt>
              </c:numCache>
            </c:numRef>
          </c:val>
          <c:smooth val="0"/>
          <c:extLst>
            <c:ext xmlns:c16="http://schemas.microsoft.com/office/drawing/2014/chart" uri="{C3380CC4-5D6E-409C-BE32-E72D297353CC}">
              <c16:uniqueId val="{00000001-7791-4D97-A603-F2C8CFFFC1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4.47</c:v>
                </c:pt>
                <c:pt idx="1">
                  <c:v>6.42</c:v>
                </c:pt>
                <c:pt idx="2">
                  <c:v>8.15</c:v>
                </c:pt>
                <c:pt idx="3">
                  <c:v>9.6300000000000008</c:v>
                </c:pt>
                <c:pt idx="4">
                  <c:v>11.08</c:v>
                </c:pt>
              </c:numCache>
            </c:numRef>
          </c:val>
          <c:extLst>
            <c:ext xmlns:c16="http://schemas.microsoft.com/office/drawing/2014/chart" uri="{C3380CC4-5D6E-409C-BE32-E72D297353CC}">
              <c16:uniqueId val="{00000000-5781-4E15-9768-3234346173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16.41</c:v>
                </c:pt>
              </c:numCache>
            </c:numRef>
          </c:val>
          <c:smooth val="0"/>
          <c:extLst>
            <c:ext xmlns:c16="http://schemas.microsoft.com/office/drawing/2014/chart" uri="{C3380CC4-5D6E-409C-BE32-E72D297353CC}">
              <c16:uniqueId val="{00000001-5781-4E15-9768-3234346173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F1-4900-BFFA-2CAB5132A0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F1-4900-BFFA-2CAB5132A0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696.51</c:v>
                </c:pt>
                <c:pt idx="1">
                  <c:v>906.3</c:v>
                </c:pt>
                <c:pt idx="2">
                  <c:v>1187.45</c:v>
                </c:pt>
                <c:pt idx="3">
                  <c:v>1220.71</c:v>
                </c:pt>
                <c:pt idx="4">
                  <c:v>1423.94</c:v>
                </c:pt>
              </c:numCache>
            </c:numRef>
          </c:val>
          <c:extLst>
            <c:ext xmlns:c16="http://schemas.microsoft.com/office/drawing/2014/chart" uri="{C3380CC4-5D6E-409C-BE32-E72D297353CC}">
              <c16:uniqueId val="{00000000-24B3-4D46-AACE-F3B59CBB5B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221.28</c:v>
                </c:pt>
              </c:numCache>
            </c:numRef>
          </c:val>
          <c:smooth val="0"/>
          <c:extLst>
            <c:ext xmlns:c16="http://schemas.microsoft.com/office/drawing/2014/chart" uri="{C3380CC4-5D6E-409C-BE32-E72D297353CC}">
              <c16:uniqueId val="{00000001-24B3-4D46-AACE-F3B59CBB5B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60.91</c:v>
                </c:pt>
                <c:pt idx="1">
                  <c:v>6.15</c:v>
                </c:pt>
                <c:pt idx="2">
                  <c:v>16.18</c:v>
                </c:pt>
                <c:pt idx="3">
                  <c:v>-39.409999999999997</c:v>
                </c:pt>
                <c:pt idx="4">
                  <c:v>-88.98</c:v>
                </c:pt>
              </c:numCache>
            </c:numRef>
          </c:val>
          <c:extLst>
            <c:ext xmlns:c16="http://schemas.microsoft.com/office/drawing/2014/chart" uri="{C3380CC4-5D6E-409C-BE32-E72D297353CC}">
              <c16:uniqueId val="{00000000-0BAE-416D-A396-2F26ED3F52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113.42</c:v>
                </c:pt>
              </c:numCache>
            </c:numRef>
          </c:val>
          <c:smooth val="0"/>
          <c:extLst>
            <c:ext xmlns:c16="http://schemas.microsoft.com/office/drawing/2014/chart" uri="{C3380CC4-5D6E-409C-BE32-E72D297353CC}">
              <c16:uniqueId val="{00000001-0BAE-416D-A396-2F26ED3F52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176.97</c:v>
                </c:pt>
                <c:pt idx="2">
                  <c:v>462.43</c:v>
                </c:pt>
                <c:pt idx="3">
                  <c:v>580.23</c:v>
                </c:pt>
                <c:pt idx="4" formatCode="#,##0.00;&quot;△&quot;#,##0.00">
                  <c:v>0</c:v>
                </c:pt>
              </c:numCache>
            </c:numRef>
          </c:val>
          <c:extLst>
            <c:ext xmlns:c16="http://schemas.microsoft.com/office/drawing/2014/chart" uri="{C3380CC4-5D6E-409C-BE32-E72D297353CC}">
              <c16:uniqueId val="{00000000-FC92-4C20-8CA1-931968A17A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FC92-4C20-8CA1-931968A17A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23.18</c:v>
                </c:pt>
                <c:pt idx="1">
                  <c:v>21.08</c:v>
                </c:pt>
                <c:pt idx="2">
                  <c:v>20.79</c:v>
                </c:pt>
                <c:pt idx="3">
                  <c:v>24.86</c:v>
                </c:pt>
                <c:pt idx="4">
                  <c:v>24.9</c:v>
                </c:pt>
              </c:numCache>
            </c:numRef>
          </c:val>
          <c:extLst>
            <c:ext xmlns:c16="http://schemas.microsoft.com/office/drawing/2014/chart" uri="{C3380CC4-5D6E-409C-BE32-E72D297353CC}">
              <c16:uniqueId val="{00000000-311C-4FF6-9F3F-18451EF7B1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311C-4FF6-9F3F-18451EF7B1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504.45</c:v>
                </c:pt>
                <c:pt idx="1">
                  <c:v>562.08000000000004</c:v>
                </c:pt>
                <c:pt idx="2">
                  <c:v>530.98</c:v>
                </c:pt>
                <c:pt idx="3">
                  <c:v>466.19</c:v>
                </c:pt>
                <c:pt idx="4">
                  <c:v>456.65</c:v>
                </c:pt>
              </c:numCache>
            </c:numRef>
          </c:val>
          <c:extLst>
            <c:ext xmlns:c16="http://schemas.microsoft.com/office/drawing/2014/chart" uri="{C3380CC4-5D6E-409C-BE32-E72D297353CC}">
              <c16:uniqueId val="{00000000-50EF-46D7-9C65-68C380C4EA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50EF-46D7-9C65-68C380C4EA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41.7</c:v>
                </c:pt>
                <c:pt idx="3">
                  <c:v>45.67</c:v>
                </c:pt>
                <c:pt idx="4">
                  <c:v>45.48</c:v>
                </c:pt>
              </c:numCache>
            </c:numRef>
          </c:val>
          <c:extLst>
            <c:ext xmlns:c16="http://schemas.microsoft.com/office/drawing/2014/chart" uri="{C3380CC4-5D6E-409C-BE32-E72D297353CC}">
              <c16:uniqueId val="{00000000-FC0D-40AF-ACEE-7A877A2069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FC0D-40AF-ACEE-7A877A2069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57-425B-AA85-310FD4FC5A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A57-425B-AA85-310FD4FC5A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神奈川県　相模原市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718367</v>
      </c>
      <c r="AM8" s="68"/>
      <c r="AN8" s="68"/>
      <c r="AO8" s="68"/>
      <c r="AP8" s="68"/>
      <c r="AQ8" s="68"/>
      <c r="AR8" s="68"/>
      <c r="AS8" s="68"/>
      <c r="AT8" s="67">
        <f>データ!T6</f>
        <v>328.91</v>
      </c>
      <c r="AU8" s="67"/>
      <c r="AV8" s="67"/>
      <c r="AW8" s="67"/>
      <c r="AX8" s="67"/>
      <c r="AY8" s="67"/>
      <c r="AZ8" s="67"/>
      <c r="BA8" s="67"/>
      <c r="BB8" s="67">
        <f>データ!U6</f>
        <v>2184.08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67.92</v>
      </c>
      <c r="J10" s="67"/>
      <c r="K10" s="67"/>
      <c r="L10" s="67"/>
      <c r="M10" s="67"/>
      <c r="N10" s="67"/>
      <c r="O10" s="67"/>
      <c r="P10" s="67">
        <f>データ!P6</f>
        <v>0.34</v>
      </c>
      <c r="Q10" s="67"/>
      <c r="R10" s="67"/>
      <c r="S10" s="67"/>
      <c r="T10" s="67"/>
      <c r="U10" s="67"/>
      <c r="V10" s="67"/>
      <c r="W10" s="67">
        <f>データ!Q6</f>
        <v>100</v>
      </c>
      <c r="X10" s="67"/>
      <c r="Y10" s="67"/>
      <c r="Z10" s="67"/>
      <c r="AA10" s="67"/>
      <c r="AB10" s="67"/>
      <c r="AC10" s="67"/>
      <c r="AD10" s="68">
        <f>データ!R6</f>
        <v>1999</v>
      </c>
      <c r="AE10" s="68"/>
      <c r="AF10" s="68"/>
      <c r="AG10" s="68"/>
      <c r="AH10" s="68"/>
      <c r="AI10" s="68"/>
      <c r="AJ10" s="68"/>
      <c r="AK10" s="2"/>
      <c r="AL10" s="68">
        <f>データ!V6</f>
        <v>2461</v>
      </c>
      <c r="AM10" s="68"/>
      <c r="AN10" s="68"/>
      <c r="AO10" s="68"/>
      <c r="AP10" s="68"/>
      <c r="AQ10" s="68"/>
      <c r="AR10" s="68"/>
      <c r="AS10" s="68"/>
      <c r="AT10" s="67">
        <f>データ!W6</f>
        <v>0.49</v>
      </c>
      <c r="AU10" s="67"/>
      <c r="AV10" s="67"/>
      <c r="AW10" s="67"/>
      <c r="AX10" s="67"/>
      <c r="AY10" s="67"/>
      <c r="AZ10" s="67"/>
      <c r="BA10" s="67"/>
      <c r="BB10" s="67">
        <f>データ!X6</f>
        <v>5022.45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CrvhzKBF6ey06Y4bZ7VLYJRGvNjmIcXLMyKYY/blqGVYYOhlU+GrewX7fiShEcBQRiMpLnTjAZdcwAgy0DAPIQ==" saltValue="vmAxCelbFE8NzLAdrbbU9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67.92</v>
      </c>
      <c r="P6" s="34">
        <f t="shared" si="3"/>
        <v>0.34</v>
      </c>
      <c r="Q6" s="34">
        <f t="shared" si="3"/>
        <v>100</v>
      </c>
      <c r="R6" s="34">
        <f t="shared" si="3"/>
        <v>1999</v>
      </c>
      <c r="S6" s="34">
        <f t="shared" si="3"/>
        <v>718367</v>
      </c>
      <c r="T6" s="34">
        <f t="shared" si="3"/>
        <v>328.91</v>
      </c>
      <c r="U6" s="34">
        <f t="shared" si="3"/>
        <v>2184.08</v>
      </c>
      <c r="V6" s="34">
        <f t="shared" si="3"/>
        <v>2461</v>
      </c>
      <c r="W6" s="34">
        <f t="shared" si="3"/>
        <v>0.49</v>
      </c>
      <c r="X6" s="34">
        <f t="shared" si="3"/>
        <v>5022.45</v>
      </c>
      <c r="Y6" s="35">
        <f>IF(Y7="",NA(),Y7)</f>
        <v>47.22</v>
      </c>
      <c r="Z6" s="35">
        <f t="shared" ref="Z6:AH6" si="4">IF(Z7="",NA(),Z7)</f>
        <v>54.69</v>
      </c>
      <c r="AA6" s="35">
        <f t="shared" si="4"/>
        <v>51.91</v>
      </c>
      <c r="AB6" s="35">
        <f t="shared" si="4"/>
        <v>58.17</v>
      </c>
      <c r="AC6" s="35">
        <f t="shared" si="4"/>
        <v>59.87</v>
      </c>
      <c r="AD6" s="35">
        <f t="shared" si="4"/>
        <v>90.66</v>
      </c>
      <c r="AE6" s="35">
        <f t="shared" si="4"/>
        <v>89.69</v>
      </c>
      <c r="AF6" s="35">
        <f t="shared" si="4"/>
        <v>85.72</v>
      </c>
      <c r="AG6" s="35">
        <f t="shared" si="4"/>
        <v>93.44</v>
      </c>
      <c r="AH6" s="35">
        <f t="shared" si="4"/>
        <v>90.02</v>
      </c>
      <c r="AI6" s="34" t="str">
        <f>IF(AI7="","",IF(AI7="-","【-】","【"&amp;SUBSTITUTE(TEXT(AI7,"#,##0.00"),"-","△")&amp;"】"))</f>
        <v>【90.10】</v>
      </c>
      <c r="AJ6" s="35">
        <f>IF(AJ7="",NA(),AJ7)</f>
        <v>696.51</v>
      </c>
      <c r="AK6" s="35">
        <f t="shared" ref="AK6:AS6" si="5">IF(AK7="",NA(),AK7)</f>
        <v>906.3</v>
      </c>
      <c r="AL6" s="35">
        <f t="shared" si="5"/>
        <v>1187.45</v>
      </c>
      <c r="AM6" s="35">
        <f t="shared" si="5"/>
        <v>1220.71</v>
      </c>
      <c r="AN6" s="35">
        <f t="shared" si="5"/>
        <v>1423.94</v>
      </c>
      <c r="AO6" s="35">
        <f t="shared" si="5"/>
        <v>91.1</v>
      </c>
      <c r="AP6" s="35">
        <f t="shared" si="5"/>
        <v>124.89</v>
      </c>
      <c r="AQ6" s="35">
        <f t="shared" si="5"/>
        <v>129.72999999999999</v>
      </c>
      <c r="AR6" s="35">
        <f t="shared" si="5"/>
        <v>123.58</v>
      </c>
      <c r="AS6" s="35">
        <f t="shared" si="5"/>
        <v>221.28</v>
      </c>
      <c r="AT6" s="34" t="str">
        <f>IF(AT7="","",IF(AT7="-","【-】","【"&amp;SUBSTITUTE(TEXT(AT7,"#,##0.00"),"-","△")&amp;"】"))</f>
        <v>【164.71】</v>
      </c>
      <c r="AU6" s="35">
        <f>IF(AU7="",NA(),AU7)</f>
        <v>60.91</v>
      </c>
      <c r="AV6" s="35">
        <f t="shared" ref="AV6:BD6" si="6">IF(AV7="",NA(),AV7)</f>
        <v>6.15</v>
      </c>
      <c r="AW6" s="35">
        <f t="shared" si="6"/>
        <v>16.18</v>
      </c>
      <c r="AX6" s="35">
        <f t="shared" si="6"/>
        <v>-39.409999999999997</v>
      </c>
      <c r="AY6" s="35">
        <f t="shared" si="6"/>
        <v>-88.98</v>
      </c>
      <c r="AZ6" s="35">
        <f t="shared" si="6"/>
        <v>247.48</v>
      </c>
      <c r="BA6" s="35">
        <f t="shared" si="6"/>
        <v>221.76</v>
      </c>
      <c r="BB6" s="35">
        <f t="shared" si="6"/>
        <v>180.07</v>
      </c>
      <c r="BC6" s="35">
        <f t="shared" si="6"/>
        <v>172.39</v>
      </c>
      <c r="BD6" s="35">
        <f t="shared" si="6"/>
        <v>113.42</v>
      </c>
      <c r="BE6" s="34" t="str">
        <f>IF(BE7="","",IF(BE7="-","【-】","【"&amp;SUBSTITUTE(TEXT(BE7,"#,##0.00"),"-","△")&amp;"】"))</f>
        <v>【148.05】</v>
      </c>
      <c r="BF6" s="34">
        <f>IF(BF7="",NA(),BF7)</f>
        <v>0</v>
      </c>
      <c r="BG6" s="35">
        <f t="shared" ref="BG6:BO6" si="7">IF(BG7="",NA(),BG7)</f>
        <v>176.97</v>
      </c>
      <c r="BH6" s="35">
        <f t="shared" si="7"/>
        <v>462.43</v>
      </c>
      <c r="BI6" s="35">
        <f t="shared" si="7"/>
        <v>580.23</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23.18</v>
      </c>
      <c r="BR6" s="35">
        <f t="shared" ref="BR6:BZ6" si="8">IF(BR7="",NA(),BR7)</f>
        <v>21.08</v>
      </c>
      <c r="BS6" s="35">
        <f t="shared" si="8"/>
        <v>20.79</v>
      </c>
      <c r="BT6" s="35">
        <f t="shared" si="8"/>
        <v>24.86</v>
      </c>
      <c r="BU6" s="35">
        <f t="shared" si="8"/>
        <v>24.9</v>
      </c>
      <c r="BV6" s="35">
        <f t="shared" si="8"/>
        <v>57.93</v>
      </c>
      <c r="BW6" s="35">
        <f t="shared" si="8"/>
        <v>57.03</v>
      </c>
      <c r="BX6" s="35">
        <f t="shared" si="8"/>
        <v>55.84</v>
      </c>
      <c r="BY6" s="35">
        <f t="shared" si="8"/>
        <v>57.08</v>
      </c>
      <c r="BZ6" s="35">
        <f t="shared" si="8"/>
        <v>55.85</v>
      </c>
      <c r="CA6" s="34" t="str">
        <f>IF(CA7="","",IF(CA7="-","【-】","【"&amp;SUBSTITUTE(TEXT(CA7,"#,##0.00"),"-","△")&amp;"】"))</f>
        <v>【60.61】</v>
      </c>
      <c r="CB6" s="35">
        <f>IF(CB7="",NA(),CB7)</f>
        <v>504.45</v>
      </c>
      <c r="CC6" s="35">
        <f t="shared" ref="CC6:CK6" si="9">IF(CC7="",NA(),CC7)</f>
        <v>562.08000000000004</v>
      </c>
      <c r="CD6" s="35">
        <f t="shared" si="9"/>
        <v>530.98</v>
      </c>
      <c r="CE6" s="35">
        <f t="shared" si="9"/>
        <v>466.19</v>
      </c>
      <c r="CF6" s="35">
        <f t="shared" si="9"/>
        <v>456.65</v>
      </c>
      <c r="CG6" s="35">
        <f t="shared" si="9"/>
        <v>276.93</v>
      </c>
      <c r="CH6" s="35">
        <f t="shared" si="9"/>
        <v>283.73</v>
      </c>
      <c r="CI6" s="35">
        <f t="shared" si="9"/>
        <v>287.57</v>
      </c>
      <c r="CJ6" s="35">
        <f t="shared" si="9"/>
        <v>286.86</v>
      </c>
      <c r="CK6" s="35">
        <f t="shared" si="9"/>
        <v>287.91000000000003</v>
      </c>
      <c r="CL6" s="34" t="str">
        <f>IF(CL7="","",IF(CL7="-","【-】","【"&amp;SUBSTITUTE(TEXT(CL7,"#,##0.00"),"-","△")&amp;"】"))</f>
        <v>【270.94】</v>
      </c>
      <c r="CM6" s="35" t="str">
        <f>IF(CM7="",NA(),CM7)</f>
        <v>-</v>
      </c>
      <c r="CN6" s="35" t="str">
        <f t="shared" ref="CN6:CV6" si="10">IF(CN7="",NA(),CN7)</f>
        <v>-</v>
      </c>
      <c r="CO6" s="35">
        <f t="shared" si="10"/>
        <v>41.7</v>
      </c>
      <c r="CP6" s="35">
        <f t="shared" si="10"/>
        <v>45.67</v>
      </c>
      <c r="CQ6" s="35">
        <f t="shared" si="10"/>
        <v>45.48</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5">
        <f>IF(DI7="",NA(),DI7)</f>
        <v>4.47</v>
      </c>
      <c r="DJ6" s="35">
        <f t="shared" ref="DJ6:DR6" si="12">IF(DJ7="",NA(),DJ7)</f>
        <v>6.42</v>
      </c>
      <c r="DK6" s="35">
        <f t="shared" si="12"/>
        <v>8.15</v>
      </c>
      <c r="DL6" s="35">
        <f t="shared" si="12"/>
        <v>9.6300000000000008</v>
      </c>
      <c r="DM6" s="35">
        <f t="shared" si="12"/>
        <v>11.08</v>
      </c>
      <c r="DN6" s="35">
        <f t="shared" si="12"/>
        <v>13.6</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141500</v>
      </c>
      <c r="D7" s="37">
        <v>46</v>
      </c>
      <c r="E7" s="37">
        <v>18</v>
      </c>
      <c r="F7" s="37">
        <v>0</v>
      </c>
      <c r="G7" s="37">
        <v>0</v>
      </c>
      <c r="H7" s="37" t="s">
        <v>96</v>
      </c>
      <c r="I7" s="37" t="s">
        <v>97</v>
      </c>
      <c r="J7" s="37" t="s">
        <v>98</v>
      </c>
      <c r="K7" s="37" t="s">
        <v>99</v>
      </c>
      <c r="L7" s="37" t="s">
        <v>100</v>
      </c>
      <c r="M7" s="37" t="s">
        <v>101</v>
      </c>
      <c r="N7" s="38" t="s">
        <v>102</v>
      </c>
      <c r="O7" s="38">
        <v>67.92</v>
      </c>
      <c r="P7" s="38">
        <v>0.34</v>
      </c>
      <c r="Q7" s="38">
        <v>100</v>
      </c>
      <c r="R7" s="38">
        <v>1999</v>
      </c>
      <c r="S7" s="38">
        <v>718367</v>
      </c>
      <c r="T7" s="38">
        <v>328.91</v>
      </c>
      <c r="U7" s="38">
        <v>2184.08</v>
      </c>
      <c r="V7" s="38">
        <v>2461</v>
      </c>
      <c r="W7" s="38">
        <v>0.49</v>
      </c>
      <c r="X7" s="38">
        <v>5022.45</v>
      </c>
      <c r="Y7" s="38">
        <v>47.22</v>
      </c>
      <c r="Z7" s="38">
        <v>54.69</v>
      </c>
      <c r="AA7" s="38">
        <v>51.91</v>
      </c>
      <c r="AB7" s="38">
        <v>58.17</v>
      </c>
      <c r="AC7" s="38">
        <v>59.87</v>
      </c>
      <c r="AD7" s="38">
        <v>90.66</v>
      </c>
      <c r="AE7" s="38">
        <v>89.69</v>
      </c>
      <c r="AF7" s="38">
        <v>85.72</v>
      </c>
      <c r="AG7" s="38">
        <v>93.44</v>
      </c>
      <c r="AH7" s="38">
        <v>90.02</v>
      </c>
      <c r="AI7" s="38">
        <v>90.1</v>
      </c>
      <c r="AJ7" s="38">
        <v>696.51</v>
      </c>
      <c r="AK7" s="38">
        <v>906.3</v>
      </c>
      <c r="AL7" s="38">
        <v>1187.45</v>
      </c>
      <c r="AM7" s="38">
        <v>1220.71</v>
      </c>
      <c r="AN7" s="38">
        <v>1423.94</v>
      </c>
      <c r="AO7" s="38">
        <v>91.1</v>
      </c>
      <c r="AP7" s="38">
        <v>124.89</v>
      </c>
      <c r="AQ7" s="38">
        <v>129.72999999999999</v>
      </c>
      <c r="AR7" s="38">
        <v>123.58</v>
      </c>
      <c r="AS7" s="38">
        <v>221.28</v>
      </c>
      <c r="AT7" s="38">
        <v>164.71</v>
      </c>
      <c r="AU7" s="38">
        <v>60.91</v>
      </c>
      <c r="AV7" s="38">
        <v>6.15</v>
      </c>
      <c r="AW7" s="38">
        <v>16.18</v>
      </c>
      <c r="AX7" s="38">
        <v>-39.409999999999997</v>
      </c>
      <c r="AY7" s="38">
        <v>-88.98</v>
      </c>
      <c r="AZ7" s="38">
        <v>247.48</v>
      </c>
      <c r="BA7" s="38">
        <v>221.76</v>
      </c>
      <c r="BB7" s="38">
        <v>180.07</v>
      </c>
      <c r="BC7" s="38">
        <v>172.39</v>
      </c>
      <c r="BD7" s="38">
        <v>113.42</v>
      </c>
      <c r="BE7" s="38">
        <v>148.05000000000001</v>
      </c>
      <c r="BF7" s="38">
        <v>0</v>
      </c>
      <c r="BG7" s="38">
        <v>176.97</v>
      </c>
      <c r="BH7" s="38">
        <v>462.43</v>
      </c>
      <c r="BI7" s="38">
        <v>580.23</v>
      </c>
      <c r="BJ7" s="38">
        <v>0</v>
      </c>
      <c r="BK7" s="38">
        <v>416.91</v>
      </c>
      <c r="BL7" s="38">
        <v>392.19</v>
      </c>
      <c r="BM7" s="38">
        <v>413.5</v>
      </c>
      <c r="BN7" s="38">
        <v>407.42</v>
      </c>
      <c r="BO7" s="38">
        <v>386.46</v>
      </c>
      <c r="BP7" s="38">
        <v>325.02</v>
      </c>
      <c r="BQ7" s="38">
        <v>23.18</v>
      </c>
      <c r="BR7" s="38">
        <v>21.08</v>
      </c>
      <c r="BS7" s="38">
        <v>20.79</v>
      </c>
      <c r="BT7" s="38">
        <v>24.86</v>
      </c>
      <c r="BU7" s="38">
        <v>24.9</v>
      </c>
      <c r="BV7" s="38">
        <v>57.93</v>
      </c>
      <c r="BW7" s="38">
        <v>57.03</v>
      </c>
      <c r="BX7" s="38">
        <v>55.84</v>
      </c>
      <c r="BY7" s="38">
        <v>57.08</v>
      </c>
      <c r="BZ7" s="38">
        <v>55.85</v>
      </c>
      <c r="CA7" s="38">
        <v>60.61</v>
      </c>
      <c r="CB7" s="38">
        <v>504.45</v>
      </c>
      <c r="CC7" s="38">
        <v>562.08000000000004</v>
      </c>
      <c r="CD7" s="38">
        <v>530.98</v>
      </c>
      <c r="CE7" s="38">
        <v>466.19</v>
      </c>
      <c r="CF7" s="38">
        <v>456.65</v>
      </c>
      <c r="CG7" s="38">
        <v>276.93</v>
      </c>
      <c r="CH7" s="38">
        <v>283.73</v>
      </c>
      <c r="CI7" s="38">
        <v>287.57</v>
      </c>
      <c r="CJ7" s="38">
        <v>286.86</v>
      </c>
      <c r="CK7" s="38">
        <v>287.91000000000003</v>
      </c>
      <c r="CL7" s="38">
        <v>270.94</v>
      </c>
      <c r="CM7" s="38" t="s">
        <v>102</v>
      </c>
      <c r="CN7" s="38" t="s">
        <v>102</v>
      </c>
      <c r="CO7" s="38">
        <v>41.7</v>
      </c>
      <c r="CP7" s="38">
        <v>45.67</v>
      </c>
      <c r="CQ7" s="38">
        <v>45.48</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v>4.47</v>
      </c>
      <c r="DJ7" s="38">
        <v>6.42</v>
      </c>
      <c r="DK7" s="38">
        <v>8.15</v>
      </c>
      <c r="DL7" s="38">
        <v>9.6300000000000008</v>
      </c>
      <c r="DM7" s="38">
        <v>11.08</v>
      </c>
      <c r="DN7" s="38">
        <v>13.6</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2019-12-05T04:57:21Z</dcterms:created>
  <dcterms:modified xsi:type="dcterms:W3CDTF">2023-03-29T04:40:01Z</dcterms:modified>
  <cp:category/>
</cp:coreProperties>
</file>